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40" yWindow="1335" windowWidth="8235" windowHeight="8700"/>
  </bookViews>
  <sheets>
    <sheet name="No Hub Ftg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'No Hub Ftgs'!$G$8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264" i="1"/>
  <c r="E269" s="1"/>
  <c r="E257"/>
  <c r="E260" s="1"/>
  <c r="E248"/>
  <c r="E253" s="1"/>
  <c r="E238"/>
  <c r="E244" s="1"/>
  <c r="E232"/>
  <c r="E233" s="1"/>
  <c r="E227"/>
  <c r="E226"/>
  <c r="E228" s="1"/>
  <c r="E220"/>
  <c r="E221" s="1"/>
  <c r="E201"/>
  <c r="E216" s="1"/>
  <c r="E193"/>
  <c r="E197" s="1"/>
  <c r="E187"/>
  <c r="E188" s="1"/>
  <c r="E177"/>
  <c r="E183" s="1"/>
  <c r="E161"/>
  <c r="E172" s="1"/>
  <c r="E153"/>
  <c r="E152"/>
  <c r="E157" s="1"/>
  <c r="E129"/>
  <c r="E148" s="1"/>
  <c r="E106"/>
  <c r="E125" s="1"/>
  <c r="E96"/>
  <c r="E102" s="1"/>
  <c r="E87"/>
  <c r="E91" s="1"/>
  <c r="E77"/>
  <c r="E82" s="1"/>
  <c r="E67"/>
  <c r="E73" s="1"/>
  <c r="E56"/>
  <c r="E62" s="1"/>
  <c r="E49"/>
  <c r="E51" s="1"/>
  <c r="E43"/>
  <c r="E42"/>
  <c r="E44" s="1"/>
  <c r="E36"/>
  <c r="E37" s="1"/>
  <c r="E30"/>
  <c r="E32" s="1"/>
  <c r="E23"/>
  <c r="E25" s="1"/>
  <c r="E12"/>
  <c r="E18" s="1"/>
  <c r="E50" l="1"/>
  <c r="E57"/>
  <c r="E107"/>
  <c r="E194"/>
  <c r="E239"/>
  <c r="E196"/>
  <c r="E241"/>
  <c r="E13"/>
  <c r="E15"/>
  <c r="E17"/>
  <c r="E19"/>
  <c r="E24"/>
  <c r="E26"/>
  <c r="E31"/>
  <c r="E38"/>
  <c r="E45"/>
  <c r="E52"/>
  <c r="E59"/>
  <c r="E61"/>
  <c r="E63"/>
  <c r="E68"/>
  <c r="E70"/>
  <c r="E72"/>
  <c r="E79"/>
  <c r="E81"/>
  <c r="E83"/>
  <c r="E88"/>
  <c r="E90"/>
  <c r="E92"/>
  <c r="E97"/>
  <c r="E99"/>
  <c r="E101"/>
  <c r="E108"/>
  <c r="E110"/>
  <c r="E112"/>
  <c r="E114"/>
  <c r="E116"/>
  <c r="E118"/>
  <c r="E120"/>
  <c r="E122"/>
  <c r="E124"/>
  <c r="E131"/>
  <c r="E133"/>
  <c r="E135"/>
  <c r="E137"/>
  <c r="E139"/>
  <c r="E141"/>
  <c r="E143"/>
  <c r="E145"/>
  <c r="E147"/>
  <c r="E154"/>
  <c r="E156"/>
  <c r="E163"/>
  <c r="E165"/>
  <c r="E167"/>
  <c r="E169"/>
  <c r="E171"/>
  <c r="E173"/>
  <c r="E178"/>
  <c r="E180"/>
  <c r="E182"/>
  <c r="E189"/>
  <c r="E203"/>
  <c r="E205"/>
  <c r="E207"/>
  <c r="E209"/>
  <c r="E211"/>
  <c r="E213"/>
  <c r="E215"/>
  <c r="E222"/>
  <c r="E234"/>
  <c r="E243"/>
  <c r="E250"/>
  <c r="E252"/>
  <c r="E259"/>
  <c r="E266"/>
  <c r="E268"/>
  <c r="E270"/>
  <c r="E14"/>
  <c r="E16"/>
  <c r="E58"/>
  <c r="E60"/>
  <c r="E69"/>
  <c r="E71"/>
  <c r="E78"/>
  <c r="E80"/>
  <c r="E89"/>
  <c r="E98"/>
  <c r="E100"/>
  <c r="E109"/>
  <c r="E111"/>
  <c r="E113"/>
  <c r="E115"/>
  <c r="E117"/>
  <c r="E119"/>
  <c r="E121"/>
  <c r="E123"/>
  <c r="E130"/>
  <c r="E132"/>
  <c r="E134"/>
  <c r="E136"/>
  <c r="E138"/>
  <c r="E140"/>
  <c r="E142"/>
  <c r="E144"/>
  <c r="E146"/>
  <c r="E155"/>
  <c r="E162"/>
  <c r="E164"/>
  <c r="E166"/>
  <c r="E168"/>
  <c r="E170"/>
  <c r="E179"/>
  <c r="E181"/>
  <c r="E195"/>
  <c r="E202"/>
  <c r="E204"/>
  <c r="E206"/>
  <c r="E208"/>
  <c r="E210"/>
  <c r="E212"/>
  <c r="E214"/>
  <c r="E240"/>
  <c r="E242"/>
  <c r="E249"/>
  <c r="E251"/>
  <c r="E258"/>
  <c r="E265"/>
  <c r="E267"/>
</calcChain>
</file>

<file path=xl/sharedStrings.xml><?xml version="1.0" encoding="utf-8"?>
<sst xmlns="http://schemas.openxmlformats.org/spreadsheetml/2006/main" count="532" uniqueCount="238">
  <si>
    <t>No Hub Fittings</t>
  </si>
  <si>
    <t>NFS Pricelist December 1, 2011</t>
  </si>
  <si>
    <t>www.leointernational.com</t>
  </si>
  <si>
    <t>(718) 290-8005</t>
  </si>
  <si>
    <t>info@leointernational.com</t>
  </si>
  <si>
    <t>Your Multiplier:</t>
  </si>
  <si>
    <t>QUARTER BEND</t>
  </si>
  <si>
    <t>NOM SIZE</t>
  </si>
  <si>
    <t>ITEM CODE</t>
  </si>
  <si>
    <t>LIST PRICE</t>
  </si>
  <si>
    <t>NET PRICE</t>
  </si>
  <si>
    <t>WGT</t>
  </si>
  <si>
    <t>CRATE</t>
  </si>
  <si>
    <t>Mult. =</t>
  </si>
  <si>
    <t>1-1/2"</t>
  </si>
  <si>
    <t>NFS14B112</t>
  </si>
  <si>
    <t>2"</t>
  </si>
  <si>
    <t>NFS14B2</t>
  </si>
  <si>
    <t>3"</t>
  </si>
  <si>
    <t>NFS14B3</t>
  </si>
  <si>
    <t>4"</t>
  </si>
  <si>
    <t>NFS14B4</t>
  </si>
  <si>
    <t>5"</t>
  </si>
  <si>
    <t>NFL14B5</t>
  </si>
  <si>
    <t>6"</t>
  </si>
  <si>
    <t>NFL14B6</t>
  </si>
  <si>
    <t>8"</t>
  </si>
  <si>
    <t>NFL18B8</t>
  </si>
  <si>
    <t>TAPPED 1/4 BEND</t>
  </si>
  <si>
    <t>1-1/2" X 1-1/2"</t>
  </si>
  <si>
    <t>NFS14BT112</t>
  </si>
  <si>
    <t>2" X 1-1/2"</t>
  </si>
  <si>
    <t>NFS14BT2112</t>
  </si>
  <si>
    <t>2" X 2"</t>
  </si>
  <si>
    <t xml:space="preserve">NFS14BT2 </t>
  </si>
  <si>
    <t>1/4 BEND WITH SIDE OUTLET</t>
  </si>
  <si>
    <t>3" X 2"</t>
  </si>
  <si>
    <t>NFSSOB32</t>
  </si>
  <si>
    <t>4" X 2"</t>
  </si>
  <si>
    <t>NFSSOB42</t>
  </si>
  <si>
    <t>HEEL TEE</t>
  </si>
  <si>
    <t>NFSHB32</t>
  </si>
  <si>
    <t>NFSHB42</t>
  </si>
  <si>
    <t>DOUBLE 1/4 BEND</t>
  </si>
  <si>
    <t>NFSD14B2</t>
  </si>
  <si>
    <t>NFSD14B3</t>
  </si>
  <si>
    <t>NFSD14B4</t>
  </si>
  <si>
    <t>SIXTH BEND</t>
  </si>
  <si>
    <t>CASE</t>
  </si>
  <si>
    <t>NFS6B2</t>
  </si>
  <si>
    <t>NFS6B3</t>
  </si>
  <si>
    <t>NFS6B4</t>
  </si>
  <si>
    <t>EIGHTH BEND</t>
  </si>
  <si>
    <t>NFS18B112</t>
  </si>
  <si>
    <t>NFS18B2</t>
  </si>
  <si>
    <t>NFS18B3</t>
  </si>
  <si>
    <t>NFS18B4</t>
  </si>
  <si>
    <t>NFL18B5</t>
  </si>
  <si>
    <t>NFL18B6</t>
  </si>
  <si>
    <t xml:space="preserve">8" </t>
  </si>
  <si>
    <t>SIXTEENTH BEND</t>
  </si>
  <si>
    <t>NFS16B112</t>
  </si>
  <si>
    <t>NFS16B2</t>
  </si>
  <si>
    <t>NFS16B3</t>
  </si>
  <si>
    <t>NFS16B4</t>
  </si>
  <si>
    <t>NFL16B5</t>
  </si>
  <si>
    <t>NFL16B6</t>
  </si>
  <si>
    <t>SHORT SWEEP BEND</t>
  </si>
  <si>
    <t>NFSSS2</t>
  </si>
  <si>
    <t>NFSSS3</t>
  </si>
  <si>
    <t>NFSSS4</t>
  </si>
  <si>
    <t>NFLSS5</t>
  </si>
  <si>
    <t>NFLSS6</t>
  </si>
  <si>
    <t>NFLSS8</t>
  </si>
  <si>
    <t>LONG SWEEP BEND</t>
  </si>
  <si>
    <t>NFSLS2</t>
  </si>
  <si>
    <t>NFSLS3</t>
  </si>
  <si>
    <t>NFSLS4</t>
  </si>
  <si>
    <t>NFLLS5</t>
  </si>
  <si>
    <t>NFLLS6</t>
  </si>
  <si>
    <t>DOUBLE WYE</t>
  </si>
  <si>
    <t>NFSDY2</t>
  </si>
  <si>
    <t>NFSDY3</t>
  </si>
  <si>
    <t>NFSDY32</t>
  </si>
  <si>
    <t>NFSDY4</t>
  </si>
  <si>
    <t>NFSDY42</t>
  </si>
  <si>
    <t>4" X 3"</t>
  </si>
  <si>
    <t>NFSDY43</t>
  </si>
  <si>
    <t>WYE</t>
  </si>
  <si>
    <t>NFSY112</t>
  </si>
  <si>
    <t>NFSY2</t>
  </si>
  <si>
    <t>NFSY2112</t>
  </si>
  <si>
    <t>NFSY3</t>
  </si>
  <si>
    <t>NFSY32</t>
  </si>
  <si>
    <t>NFSY4</t>
  </si>
  <si>
    <t>NFSY42</t>
  </si>
  <si>
    <t>NFSY43</t>
  </si>
  <si>
    <t>NFLY5</t>
  </si>
  <si>
    <t>5" X 2"</t>
  </si>
  <si>
    <t>NFLY52</t>
  </si>
  <si>
    <t>5" X 3"</t>
  </si>
  <si>
    <t>NFLY53</t>
  </si>
  <si>
    <t>5" X 4"</t>
  </si>
  <si>
    <t>NFLY54</t>
  </si>
  <si>
    <t>6" X 2"</t>
  </si>
  <si>
    <t>NFLY62</t>
  </si>
  <si>
    <t>6" X 3"</t>
  </si>
  <si>
    <t>NFLY63</t>
  </si>
  <si>
    <t>6" X 4"</t>
  </si>
  <si>
    <t>NFLY64</t>
  </si>
  <si>
    <t>6" X 5"</t>
  </si>
  <si>
    <t>NFLY65</t>
  </si>
  <si>
    <t>NFLY6</t>
  </si>
  <si>
    <t>8" X 4"</t>
  </si>
  <si>
    <t>NFLY84</t>
  </si>
  <si>
    <t>8" X 6"</t>
  </si>
  <si>
    <t>NFLY86</t>
  </si>
  <si>
    <t>SANITARY TEE</t>
  </si>
  <si>
    <t>NFSTY112</t>
  </si>
  <si>
    <t>NFSTY2</t>
  </si>
  <si>
    <t>2" x 1-1/2"</t>
  </si>
  <si>
    <t>NFSTY2112</t>
  </si>
  <si>
    <t>NFSTY3</t>
  </si>
  <si>
    <t>3"X2"</t>
  </si>
  <si>
    <t>NFSTY32</t>
  </si>
  <si>
    <t>NFSTY4</t>
  </si>
  <si>
    <t>4" x 2"</t>
  </si>
  <si>
    <t>NFSTY42</t>
  </si>
  <si>
    <t>4" x 3"</t>
  </si>
  <si>
    <t>NFSTY43</t>
  </si>
  <si>
    <t>NFLTY5</t>
  </si>
  <si>
    <t>5" x 2"</t>
  </si>
  <si>
    <t>NFLTY52</t>
  </si>
  <si>
    <t>5" x 3"</t>
  </si>
  <si>
    <t>NFLTY53</t>
  </si>
  <si>
    <t>5" x 4"</t>
  </si>
  <si>
    <t>NFLTY54</t>
  </si>
  <si>
    <t>6" x 2"</t>
  </si>
  <si>
    <t>NFLTY62</t>
  </si>
  <si>
    <t>6" x 3"</t>
  </si>
  <si>
    <t>NFLTY63</t>
  </si>
  <si>
    <t>6" x 4"</t>
  </si>
  <si>
    <t>NFLTY64</t>
  </si>
  <si>
    <t>6" x 5"</t>
  </si>
  <si>
    <t>NFLTY65</t>
  </si>
  <si>
    <t>NFLTY6</t>
  </si>
  <si>
    <t>NFLTY84</t>
  </si>
  <si>
    <t>NFLTY86</t>
  </si>
  <si>
    <t>TAPPED TY</t>
  </si>
  <si>
    <t>NFSTTY112</t>
  </si>
  <si>
    <t>NFSTTY2112</t>
  </si>
  <si>
    <t xml:space="preserve">NFSTTY2 </t>
  </si>
  <si>
    <t>NFSTTY32</t>
  </si>
  <si>
    <t>NFSTTY42</t>
  </si>
  <si>
    <t>COMBINATION Y AND EIGHTH BEND</t>
  </si>
  <si>
    <t>NFSC2</t>
  </si>
  <si>
    <t>NFSC32</t>
  </si>
  <si>
    <t xml:space="preserve">NFSC3 </t>
  </si>
  <si>
    <t>4"X2"</t>
  </si>
  <si>
    <t>NFSC42</t>
  </si>
  <si>
    <t>4"X3"</t>
  </si>
  <si>
    <t>NFSC43</t>
  </si>
  <si>
    <t>NFSC4</t>
  </si>
  <si>
    <t>NFLC5</t>
  </si>
  <si>
    <t>NFLC64</t>
  </si>
  <si>
    <t>NFLC84</t>
  </si>
  <si>
    <t>NFLC86</t>
  </si>
  <si>
    <t>NFLC8</t>
  </si>
  <si>
    <t>CROSS TEE</t>
  </si>
  <si>
    <t>NFSCTY2</t>
  </si>
  <si>
    <t xml:space="preserve">3" </t>
  </si>
  <si>
    <t>NFSCTY3</t>
  </si>
  <si>
    <t>NFSCTY32</t>
  </si>
  <si>
    <t>NFSCTY4</t>
  </si>
  <si>
    <t>NFSCTY42</t>
  </si>
  <si>
    <t>NFSCTY43</t>
  </si>
  <si>
    <t>TAPPED CROSS TEE</t>
  </si>
  <si>
    <t>NFSDTTY2112</t>
  </si>
  <si>
    <t>NFSCTTY2</t>
  </si>
  <si>
    <t>P-TRAP</t>
  </si>
  <si>
    <t>NFSPT112</t>
  </si>
  <si>
    <t>NFSPT2</t>
  </si>
  <si>
    <t>NFSPT3</t>
  </si>
  <si>
    <t>NFSPT4</t>
  </si>
  <si>
    <t>REDUCER</t>
  </si>
  <si>
    <t>NFSR2112</t>
  </si>
  <si>
    <t>NFSR32</t>
  </si>
  <si>
    <t>NFSR42</t>
  </si>
  <si>
    <t>NFSR43</t>
  </si>
  <si>
    <t>NFLR52</t>
  </si>
  <si>
    <t>NFLR53</t>
  </si>
  <si>
    <t>NFLR54</t>
  </si>
  <si>
    <t>NFLR62</t>
  </si>
  <si>
    <t>NFLR63</t>
  </si>
  <si>
    <t>NFLR64</t>
  </si>
  <si>
    <t>NFLR65</t>
  </si>
  <si>
    <t>NFLR84</t>
  </si>
  <si>
    <t>8"X5"</t>
  </si>
  <si>
    <t>NFLR85</t>
  </si>
  <si>
    <t>10" X 6"</t>
  </si>
  <si>
    <t>NFLR106</t>
  </si>
  <si>
    <t>10" X 8"</t>
  </si>
  <si>
    <t>NFLR108</t>
  </si>
  <si>
    <t>TAPPED P-TRAP</t>
  </si>
  <si>
    <t>NFSPTT2112</t>
  </si>
  <si>
    <t xml:space="preserve">2" </t>
  </si>
  <si>
    <t>NFSPTT22</t>
  </si>
  <si>
    <t>RUNNING TRAP WITH SINGLE VENT</t>
  </si>
  <si>
    <t>NFSST3</t>
  </si>
  <si>
    <t xml:space="preserve"> </t>
  </si>
  <si>
    <t>NFSST4</t>
  </si>
  <si>
    <t>RUNNING TRAP WITH DOUBLE VENT</t>
  </si>
  <si>
    <t>NFSDT3</t>
  </si>
  <si>
    <t>NFSDT4</t>
  </si>
  <si>
    <t>BLIND PLUG</t>
  </si>
  <si>
    <t>NFSP2</t>
  </si>
  <si>
    <t>NFSP3</t>
  </si>
  <si>
    <t>NFSP4</t>
  </si>
  <si>
    <t>NFLP5</t>
  </si>
  <si>
    <t>NFLP6</t>
  </si>
  <si>
    <t>NFLP8</t>
  </si>
  <si>
    <t>NO HUB CLEAN OUT TEE W/ BRASS PLUG</t>
  </si>
  <si>
    <t>NFSCOT2</t>
  </si>
  <si>
    <t>NFSCOT3</t>
  </si>
  <si>
    <t>NFSCOT4</t>
  </si>
  <si>
    <t>NFLCOT6</t>
  </si>
  <si>
    <t>NO HUB FERRULE W/ BRASS PLUG</t>
  </si>
  <si>
    <t>NFSF2</t>
  </si>
  <si>
    <t>NFSF3</t>
  </si>
  <si>
    <t>NFSF4</t>
  </si>
  <si>
    <t>UPRIGHT WYE</t>
  </si>
  <si>
    <t>NFSUY2</t>
  </si>
  <si>
    <t>NFSUY3</t>
  </si>
  <si>
    <t>NFSUY32</t>
  </si>
  <si>
    <t>NFSUY4</t>
  </si>
  <si>
    <t>NFSUY42</t>
  </si>
  <si>
    <t>NFSUY43</t>
  </si>
  <si>
    <t>Weights subject to change</t>
  </si>
</sst>
</file>

<file path=xl/styles.xml><?xml version="1.0" encoding="utf-8"?>
<styleSheet xmlns="http://schemas.openxmlformats.org/spreadsheetml/2006/main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0"/>
    <numFmt numFmtId="167" formatCode="&quot;$&quot;#,##0.00"/>
    <numFmt numFmtId="168" formatCode="0.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2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24" fillId="0" borderId="0">
      <alignment vertical="center"/>
    </xf>
    <xf numFmtId="0" fontId="25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89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ill="1"/>
    <xf numFmtId="0" fontId="20" fillId="0" borderId="0" xfId="2" applyAlignment="1" applyProtection="1"/>
    <xf numFmtId="0" fontId="21" fillId="0" borderId="0" xfId="1" applyFont="1" applyBorder="1" applyAlignment="1">
      <alignment horizontal="right"/>
    </xf>
    <xf numFmtId="164" fontId="21" fillId="33" borderId="10" xfId="1" applyNumberFormat="1" applyFont="1" applyFill="1" applyBorder="1" applyProtection="1">
      <protection locked="0"/>
    </xf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2" fontId="18" fillId="34" borderId="10" xfId="1" applyNumberFormat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1" xfId="1" applyFont="1" applyBorder="1"/>
    <xf numFmtId="0" fontId="22" fillId="0" borderId="13" xfId="1" applyFont="1" applyBorder="1"/>
    <xf numFmtId="0" fontId="22" fillId="0" borderId="10" xfId="1" applyFont="1" applyBorder="1"/>
    <xf numFmtId="0" fontId="22" fillId="0" borderId="13" xfId="1" applyFont="1" applyFill="1" applyBorder="1"/>
    <xf numFmtId="0" fontId="22" fillId="0" borderId="12" xfId="1" applyFont="1" applyFill="1" applyBorder="1"/>
    <xf numFmtId="0" fontId="18" fillId="0" borderId="14" xfId="1" applyBorder="1" applyAlignment="1">
      <alignment horizontal="center"/>
    </xf>
    <xf numFmtId="0" fontId="18" fillId="0" borderId="15" xfId="1" applyBorder="1"/>
    <xf numFmtId="0" fontId="18" fillId="33" borderId="11" xfId="1" applyFill="1" applyBorder="1" applyAlignment="1">
      <alignment horizontal="right"/>
    </xf>
    <xf numFmtId="164" fontId="18" fillId="33" borderId="12" xfId="1" applyNumberFormat="1" applyFill="1" applyBorder="1" applyAlignment="1">
      <alignment horizontal="left"/>
    </xf>
    <xf numFmtId="0" fontId="18" fillId="0" borderId="16" xfId="1" applyBorder="1"/>
    <xf numFmtId="165" fontId="18" fillId="0" borderId="15" xfId="1" applyNumberFormat="1" applyFill="1" applyBorder="1"/>
    <xf numFmtId="166" fontId="18" fillId="35" borderId="15" xfId="1" applyNumberFormat="1" applyFill="1" applyBorder="1"/>
    <xf numFmtId="2" fontId="18" fillId="0" borderId="15" xfId="1" applyNumberFormat="1" applyBorder="1"/>
    <xf numFmtId="0" fontId="18" fillId="0" borderId="17" xfId="1" applyBorder="1"/>
    <xf numFmtId="0" fontId="18" fillId="0" borderId="14" xfId="1" applyFont="1" applyBorder="1" applyAlignment="1">
      <alignment horizontal="center"/>
    </xf>
    <xf numFmtId="0" fontId="18" fillId="0" borderId="15" xfId="1" applyFont="1" applyBorder="1"/>
    <xf numFmtId="0" fontId="18" fillId="0" borderId="18" xfId="1" applyFont="1" applyBorder="1" applyAlignment="1">
      <alignment horizontal="center"/>
    </xf>
    <xf numFmtId="0" fontId="18" fillId="0" borderId="18" xfId="1" applyFont="1" applyBorder="1"/>
    <xf numFmtId="165" fontId="18" fillId="0" borderId="18" xfId="1" applyNumberFormat="1" applyFill="1" applyBorder="1"/>
    <xf numFmtId="166" fontId="18" fillId="35" borderId="18" xfId="1" applyNumberFormat="1" applyFill="1" applyBorder="1"/>
    <xf numFmtId="2" fontId="18" fillId="0" borderId="18" xfId="1" applyNumberFormat="1" applyBorder="1"/>
    <xf numFmtId="0" fontId="18" fillId="0" borderId="18" xfId="1" applyFill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165" fontId="18" fillId="0" borderId="0" xfId="1" applyNumberFormat="1" applyFill="1" applyBorder="1"/>
    <xf numFmtId="167" fontId="18" fillId="0" borderId="0" xfId="1" applyNumberFormat="1" applyFill="1" applyBorder="1"/>
    <xf numFmtId="168" fontId="18" fillId="0" borderId="0" xfId="1" applyNumberFormat="1" applyBorder="1"/>
    <xf numFmtId="0" fontId="18" fillId="0" borderId="0" xfId="1" applyBorder="1"/>
    <xf numFmtId="0" fontId="18" fillId="0" borderId="19" xfId="1" applyFont="1" applyBorder="1" applyAlignment="1">
      <alignment horizontal="center"/>
    </xf>
    <xf numFmtId="0" fontId="18" fillId="0" borderId="20" xfId="1" applyFont="1" applyBorder="1"/>
    <xf numFmtId="165" fontId="18" fillId="0" borderId="20" xfId="1" applyNumberFormat="1" applyFill="1" applyBorder="1"/>
    <xf numFmtId="166" fontId="18" fillId="35" borderId="20" xfId="1" applyNumberFormat="1" applyFill="1" applyBorder="1"/>
    <xf numFmtId="2" fontId="18" fillId="0" borderId="20" xfId="1" applyNumberFormat="1" applyBorder="1"/>
    <xf numFmtId="0" fontId="18" fillId="0" borderId="18" xfId="1" applyBorder="1"/>
    <xf numFmtId="0" fontId="18" fillId="0" borderId="21" xfId="1" applyBorder="1"/>
    <xf numFmtId="164" fontId="22" fillId="0" borderId="13" xfId="1" applyNumberFormat="1" applyFont="1" applyBorder="1"/>
    <xf numFmtId="0" fontId="18" fillId="0" borderId="0" xfId="1" applyBorder="1" applyAlignment="1">
      <alignment horizontal="center"/>
    </xf>
    <xf numFmtId="165" fontId="18" fillId="0" borderId="16" xfId="1" applyNumberFormat="1" applyFill="1" applyBorder="1"/>
    <xf numFmtId="165" fontId="18" fillId="0" borderId="21" xfId="1" applyNumberFormat="1" applyFill="1" applyBorder="1"/>
    <xf numFmtId="166" fontId="18" fillId="35" borderId="21" xfId="1" applyNumberFormat="1" applyFill="1" applyBorder="1"/>
    <xf numFmtId="2" fontId="18" fillId="0" borderId="17" xfId="1" applyNumberFormat="1" applyBorder="1"/>
    <xf numFmtId="0" fontId="18" fillId="0" borderId="20" xfId="1" applyFont="1" applyBorder="1" applyAlignment="1">
      <alignment horizontal="center"/>
    </xf>
    <xf numFmtId="166" fontId="18" fillId="35" borderId="16" xfId="1" applyNumberFormat="1" applyFill="1" applyBorder="1"/>
    <xf numFmtId="0" fontId="18" fillId="0" borderId="14" xfId="1" applyFont="1" applyBorder="1"/>
    <xf numFmtId="166" fontId="18" fillId="35" borderId="17" xfId="1" applyNumberFormat="1" applyFill="1" applyBorder="1"/>
    <xf numFmtId="2" fontId="18" fillId="0" borderId="14" xfId="1" applyNumberFormat="1" applyBorder="1"/>
    <xf numFmtId="0" fontId="18" fillId="0" borderId="14" xfId="1" applyBorder="1"/>
    <xf numFmtId="0" fontId="18" fillId="0" borderId="22" xfId="1" applyFill="1" applyBorder="1"/>
    <xf numFmtId="2" fontId="18" fillId="34" borderId="22" xfId="1" applyNumberFormat="1" applyFill="1" applyBorder="1" applyAlignment="1">
      <alignment horizontal="centerContinuous"/>
    </xf>
    <xf numFmtId="0" fontId="18" fillId="33" borderId="23" xfId="1" applyFill="1" applyBorder="1" applyAlignment="1">
      <alignment horizontal="right"/>
    </xf>
    <xf numFmtId="0" fontId="18" fillId="0" borderId="19" xfId="1" applyFont="1" applyBorder="1"/>
    <xf numFmtId="165" fontId="18" fillId="0" borderId="19" xfId="1" applyNumberFormat="1" applyFill="1" applyBorder="1"/>
    <xf numFmtId="166" fontId="18" fillId="35" borderId="19" xfId="1" applyNumberFormat="1" applyFill="1" applyBorder="1"/>
    <xf numFmtId="2" fontId="18" fillId="0" borderId="19" xfId="1" applyNumberFormat="1" applyBorder="1"/>
    <xf numFmtId="0" fontId="18" fillId="0" borderId="20" xfId="1" applyBorder="1"/>
    <xf numFmtId="0" fontId="18" fillId="0" borderId="10" xfId="1" applyBorder="1"/>
    <xf numFmtId="0" fontId="22" fillId="0" borderId="21" xfId="1" applyFont="1" applyBorder="1"/>
    <xf numFmtId="0" fontId="18" fillId="0" borderId="15" xfId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7" xfId="1" applyFont="1" applyFill="1" applyBorder="1"/>
    <xf numFmtId="2" fontId="18" fillId="0" borderId="17" xfId="1" applyNumberFormat="1" applyFill="1" applyBorder="1"/>
    <xf numFmtId="0" fontId="18" fillId="0" borderId="17" xfId="1" applyFill="1" applyBorder="1"/>
    <xf numFmtId="165" fontId="18" fillId="0" borderId="17" xfId="1" applyNumberFormat="1" applyFill="1" applyBorder="1"/>
    <xf numFmtId="0" fontId="18" fillId="0" borderId="0" xfId="1" applyFont="1"/>
    <xf numFmtId="0" fontId="22" fillId="0" borderId="12" xfId="1" applyFont="1" applyBorder="1"/>
    <xf numFmtId="0" fontId="18" fillId="0" borderId="16" xfId="1" applyBorder="1" applyAlignment="1">
      <alignment horizontal="center"/>
    </xf>
    <xf numFmtId="168" fontId="18" fillId="0" borderId="20" xfId="1" applyNumberFormat="1" applyBorder="1"/>
    <xf numFmtId="44" fontId="18" fillId="0" borderId="16" xfId="3" applyFont="1" applyFill="1" applyBorder="1"/>
    <xf numFmtId="44" fontId="0" fillId="0" borderId="20" xfId="3" applyFont="1" applyBorder="1"/>
    <xf numFmtId="44" fontId="0" fillId="0" borderId="16" xfId="3" applyFont="1" applyBorder="1"/>
    <xf numFmtId="168" fontId="18" fillId="0" borderId="15" xfId="1" applyNumberFormat="1" applyBorder="1"/>
    <xf numFmtId="44" fontId="0" fillId="0" borderId="0" xfId="3" applyFont="1" applyBorder="1"/>
    <xf numFmtId="44" fontId="0" fillId="0" borderId="15" xfId="3" applyFont="1" applyBorder="1"/>
    <xf numFmtId="44" fontId="18" fillId="0" borderId="18" xfId="3" applyFont="1" applyFill="1" applyBorder="1"/>
    <xf numFmtId="0" fontId="0" fillId="34" borderId="11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0" fillId="34" borderId="12" xfId="0" applyFill="1" applyBorder="1" applyAlignment="1">
      <alignment horizontal="center"/>
    </xf>
  </cellXfs>
  <cellStyles count="4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urrency 2" xfId="3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1238250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9525"/>
          <a:ext cx="20574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12</xdr:row>
      <xdr:rowOff>28574</xdr:rowOff>
    </xdr:from>
    <xdr:to>
      <xdr:col>1</xdr:col>
      <xdr:colOff>329670</xdr:colOff>
      <xdr:row>18</xdr:row>
      <xdr:rowOff>23677</xdr:rowOff>
    </xdr:to>
    <xdr:pic>
      <xdr:nvPicPr>
        <xdr:cNvPr id="3" name="Picture 2" descr="NFS14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2190749"/>
          <a:ext cx="929745" cy="966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409576</xdr:colOff>
      <xdr:row>22</xdr:row>
      <xdr:rowOff>76200</xdr:rowOff>
    </xdr:from>
    <xdr:to>
      <xdr:col>1</xdr:col>
      <xdr:colOff>103486</xdr:colOff>
      <xdr:row>27</xdr:row>
      <xdr:rowOff>23781</xdr:rowOff>
    </xdr:to>
    <xdr:pic>
      <xdr:nvPicPr>
        <xdr:cNvPr id="4" name="Picture 3" descr="NFS14B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6" y="3857625"/>
          <a:ext cx="532110" cy="75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29</xdr:row>
      <xdr:rowOff>47625</xdr:rowOff>
    </xdr:from>
    <xdr:to>
      <xdr:col>1</xdr:col>
      <xdr:colOff>200509</xdr:colOff>
      <xdr:row>33</xdr:row>
      <xdr:rowOff>14328</xdr:rowOff>
    </xdr:to>
    <xdr:pic>
      <xdr:nvPicPr>
        <xdr:cNvPr id="5" name="Picture 4" descr="SIDE-OUTLET-SMALL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" y="4962525"/>
          <a:ext cx="619609" cy="614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371476</xdr:colOff>
      <xdr:row>35</xdr:row>
      <xdr:rowOff>28575</xdr:rowOff>
    </xdr:from>
    <xdr:to>
      <xdr:col>1</xdr:col>
      <xdr:colOff>263320</xdr:colOff>
      <xdr:row>39</xdr:row>
      <xdr:rowOff>33682</xdr:rowOff>
    </xdr:to>
    <xdr:pic>
      <xdr:nvPicPr>
        <xdr:cNvPr id="6" name="Picture 5" descr="HEEL-BEND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1476" y="5915025"/>
          <a:ext cx="730044" cy="652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48</xdr:row>
      <xdr:rowOff>76200</xdr:rowOff>
    </xdr:from>
    <xdr:to>
      <xdr:col>1</xdr:col>
      <xdr:colOff>269566</xdr:colOff>
      <xdr:row>51</xdr:row>
      <xdr:rowOff>142875</xdr:rowOff>
    </xdr:to>
    <xdr:pic>
      <xdr:nvPicPr>
        <xdr:cNvPr id="7" name="Picture 6" descr="NFS6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10800000" flipV="1">
          <a:off x="495300" y="8067675"/>
          <a:ext cx="612466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406013</xdr:colOff>
      <xdr:row>56</xdr:row>
      <xdr:rowOff>23737</xdr:rowOff>
    </xdr:from>
    <xdr:to>
      <xdr:col>1</xdr:col>
      <xdr:colOff>256379</xdr:colOff>
      <xdr:row>62</xdr:row>
      <xdr:rowOff>46870</xdr:rowOff>
    </xdr:to>
    <xdr:pic>
      <xdr:nvPicPr>
        <xdr:cNvPr id="8" name="Picture 7" descr="NFS18B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2513417">
          <a:off x="406013" y="9310612"/>
          <a:ext cx="688566" cy="994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304801</xdr:colOff>
      <xdr:row>67</xdr:row>
      <xdr:rowOff>40545</xdr:rowOff>
    </xdr:from>
    <xdr:to>
      <xdr:col>1</xdr:col>
      <xdr:colOff>400051</xdr:colOff>
      <xdr:row>72</xdr:row>
      <xdr:rowOff>138670</xdr:rowOff>
    </xdr:to>
    <xdr:pic>
      <xdr:nvPicPr>
        <xdr:cNvPr id="9" name="Picture 8" descr="NFS16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4801" y="11108595"/>
          <a:ext cx="933450" cy="90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77</xdr:row>
      <xdr:rowOff>18227</xdr:rowOff>
    </xdr:from>
    <xdr:to>
      <xdr:col>1</xdr:col>
      <xdr:colOff>385904</xdr:colOff>
      <xdr:row>82</xdr:row>
      <xdr:rowOff>76200</xdr:rowOff>
    </xdr:to>
    <xdr:pic>
      <xdr:nvPicPr>
        <xdr:cNvPr id="10" name="Picture 9" descr="NFSSS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4325" y="12705527"/>
          <a:ext cx="909779" cy="867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352426</xdr:colOff>
      <xdr:row>86</xdr:row>
      <xdr:rowOff>66675</xdr:rowOff>
    </xdr:from>
    <xdr:to>
      <xdr:col>1</xdr:col>
      <xdr:colOff>429446</xdr:colOff>
      <xdr:row>91</xdr:row>
      <xdr:rowOff>141586</xdr:rowOff>
    </xdr:to>
    <xdr:pic>
      <xdr:nvPicPr>
        <xdr:cNvPr id="11" name="Picture 10" descr="NFSLS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6" y="14211300"/>
          <a:ext cx="915220" cy="884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109</xdr:row>
      <xdr:rowOff>38100</xdr:rowOff>
    </xdr:from>
    <xdr:to>
      <xdr:col>1</xdr:col>
      <xdr:colOff>517416</xdr:colOff>
      <xdr:row>117</xdr:row>
      <xdr:rowOff>117475</xdr:rowOff>
    </xdr:to>
    <xdr:pic>
      <xdr:nvPicPr>
        <xdr:cNvPr id="12" name="Picture 11" descr="NFSY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2900" y="17907000"/>
          <a:ext cx="1012716" cy="137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285751</xdr:colOff>
      <xdr:row>95</xdr:row>
      <xdr:rowOff>137161</xdr:rowOff>
    </xdr:from>
    <xdr:to>
      <xdr:col>1</xdr:col>
      <xdr:colOff>466725</xdr:colOff>
      <xdr:row>101</xdr:row>
      <xdr:rowOff>130429</xdr:rowOff>
    </xdr:to>
    <xdr:pic>
      <xdr:nvPicPr>
        <xdr:cNvPr id="13" name="Picture 12" descr="NFSDY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1" y="15739111"/>
          <a:ext cx="1019174" cy="964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132</xdr:row>
      <xdr:rowOff>104776</xdr:rowOff>
    </xdr:from>
    <xdr:to>
      <xdr:col>1</xdr:col>
      <xdr:colOff>505340</xdr:colOff>
      <xdr:row>138</xdr:row>
      <xdr:rowOff>103028</xdr:rowOff>
    </xdr:to>
    <xdr:pic>
      <xdr:nvPicPr>
        <xdr:cNvPr id="14" name="Picture 13" descr="NFSTY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2400" y="21697951"/>
          <a:ext cx="1191140" cy="969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228602</xdr:colOff>
      <xdr:row>152</xdr:row>
      <xdr:rowOff>70791</xdr:rowOff>
    </xdr:from>
    <xdr:to>
      <xdr:col>1</xdr:col>
      <xdr:colOff>466726</xdr:colOff>
      <xdr:row>156</xdr:row>
      <xdr:rowOff>55562</xdr:rowOff>
    </xdr:to>
    <xdr:pic>
      <xdr:nvPicPr>
        <xdr:cNvPr id="15" name="Picture 14" descr="NFSTTY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8602" y="24902466"/>
          <a:ext cx="1076324" cy="632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358172</xdr:colOff>
      <xdr:row>162</xdr:row>
      <xdr:rowOff>57150</xdr:rowOff>
    </xdr:from>
    <xdr:to>
      <xdr:col>1</xdr:col>
      <xdr:colOff>512756</xdr:colOff>
      <xdr:row>168</xdr:row>
      <xdr:rowOff>9525</xdr:rowOff>
    </xdr:to>
    <xdr:pic>
      <xdr:nvPicPr>
        <xdr:cNvPr id="16" name="Picture 15" descr="NFSC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58172" y="26508075"/>
          <a:ext cx="992784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185</xdr:row>
      <xdr:rowOff>102009</xdr:rowOff>
    </xdr:from>
    <xdr:to>
      <xdr:col>1</xdr:col>
      <xdr:colOff>114300</xdr:colOff>
      <xdr:row>190</xdr:row>
      <xdr:rowOff>9525</xdr:rowOff>
    </xdr:to>
    <xdr:pic>
      <xdr:nvPicPr>
        <xdr:cNvPr id="17" name="Picture 16" descr="CRS T SIDE.gif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30277209"/>
          <a:ext cx="714375" cy="717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175</xdr:row>
      <xdr:rowOff>152399</xdr:rowOff>
    </xdr:from>
    <xdr:to>
      <xdr:col>1</xdr:col>
      <xdr:colOff>583623</xdr:colOff>
      <xdr:row>181</xdr:row>
      <xdr:rowOff>47624</xdr:rowOff>
    </xdr:to>
    <xdr:pic>
      <xdr:nvPicPr>
        <xdr:cNvPr id="18" name="Picture 17" descr="NFSDTY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" y="28708349"/>
          <a:ext cx="1193223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192</xdr:row>
      <xdr:rowOff>65991</xdr:rowOff>
    </xdr:from>
    <xdr:to>
      <xdr:col>1</xdr:col>
      <xdr:colOff>438149</xdr:colOff>
      <xdr:row>196</xdr:row>
      <xdr:rowOff>112305</xdr:rowOff>
    </xdr:to>
    <xdr:pic>
      <xdr:nvPicPr>
        <xdr:cNvPr id="19" name="Picture 18" descr="NFSP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61950" y="31374666"/>
          <a:ext cx="914399" cy="6940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314326</xdr:colOff>
      <xdr:row>219</xdr:row>
      <xdr:rowOff>26256</xdr:rowOff>
    </xdr:from>
    <xdr:to>
      <xdr:col>1</xdr:col>
      <xdr:colOff>314325</xdr:colOff>
      <xdr:row>222</xdr:row>
      <xdr:rowOff>62907</xdr:rowOff>
    </xdr:to>
    <xdr:pic>
      <xdr:nvPicPr>
        <xdr:cNvPr id="20" name="Picture 19" descr="NFSPT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4326" y="35735481"/>
          <a:ext cx="838199" cy="551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225</xdr:row>
      <xdr:rowOff>28576</xdr:rowOff>
    </xdr:from>
    <xdr:to>
      <xdr:col>1</xdr:col>
      <xdr:colOff>505936</xdr:colOff>
      <xdr:row>228</xdr:row>
      <xdr:rowOff>70057</xdr:rowOff>
    </xdr:to>
    <xdr:pic>
      <xdr:nvPicPr>
        <xdr:cNvPr id="21" name="Picture 20" descr="NFSST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36737926"/>
          <a:ext cx="839311" cy="584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466726</xdr:colOff>
      <xdr:row>231</xdr:row>
      <xdr:rowOff>9525</xdr:rowOff>
    </xdr:from>
    <xdr:to>
      <xdr:col>1</xdr:col>
      <xdr:colOff>298451</xdr:colOff>
      <xdr:row>233</xdr:row>
      <xdr:rowOff>161925</xdr:rowOff>
    </xdr:to>
    <xdr:pic>
      <xdr:nvPicPr>
        <xdr:cNvPr id="22" name="Picture 21" descr="NFSD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66726" y="37747575"/>
          <a:ext cx="669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238</xdr:row>
      <xdr:rowOff>76200</xdr:rowOff>
    </xdr:from>
    <xdr:to>
      <xdr:col>1</xdr:col>
      <xdr:colOff>518912</xdr:colOff>
      <xdr:row>243</xdr:row>
      <xdr:rowOff>47625</xdr:rowOff>
    </xdr:to>
    <xdr:pic>
      <xdr:nvPicPr>
        <xdr:cNvPr id="23" name="Picture 22" descr="NFSP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1475" y="39033450"/>
          <a:ext cx="985637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200026</xdr:colOff>
      <xdr:row>248</xdr:row>
      <xdr:rowOff>82531</xdr:rowOff>
    </xdr:from>
    <xdr:to>
      <xdr:col>1</xdr:col>
      <xdr:colOff>592042</xdr:colOff>
      <xdr:row>251</xdr:row>
      <xdr:rowOff>180975</xdr:rowOff>
    </xdr:to>
    <xdr:pic>
      <xdr:nvPicPr>
        <xdr:cNvPr id="24" name="Picture 23" descr="NFSCOT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6" y="40830481"/>
          <a:ext cx="1230216" cy="669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263</xdr:row>
      <xdr:rowOff>66674</xdr:rowOff>
    </xdr:from>
    <xdr:to>
      <xdr:col>1</xdr:col>
      <xdr:colOff>341229</xdr:colOff>
      <xdr:row>268</xdr:row>
      <xdr:rowOff>123824</xdr:rowOff>
    </xdr:to>
    <xdr:pic>
      <xdr:nvPicPr>
        <xdr:cNvPr id="25" name="Picture 24" descr="NFSUY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00050" y="43529249"/>
          <a:ext cx="779379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</xdr:colOff>
      <xdr:row>41</xdr:row>
      <xdr:rowOff>57150</xdr:rowOff>
    </xdr:from>
    <xdr:to>
      <xdr:col>1</xdr:col>
      <xdr:colOff>257175</xdr:colOff>
      <xdr:row>44</xdr:row>
      <xdr:rowOff>104775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90525" y="6915150"/>
          <a:ext cx="70485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202</xdr:row>
      <xdr:rowOff>76200</xdr:rowOff>
    </xdr:from>
    <xdr:to>
      <xdr:col>1</xdr:col>
      <xdr:colOff>273049</xdr:colOff>
      <xdr:row>208</xdr:row>
      <xdr:rowOff>44449</xdr:rowOff>
    </xdr:to>
    <xdr:pic>
      <xdr:nvPicPr>
        <xdr:cNvPr id="27" name="Picture 26" descr="nfs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71450" y="33032700"/>
          <a:ext cx="939799" cy="9397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256</xdr:row>
      <xdr:rowOff>28574</xdr:rowOff>
    </xdr:from>
    <xdr:to>
      <xdr:col>1</xdr:col>
      <xdr:colOff>190500</xdr:colOff>
      <xdr:row>260</xdr:row>
      <xdr:rowOff>114469</xdr:rowOff>
    </xdr:to>
    <xdr:pic>
      <xdr:nvPicPr>
        <xdr:cNvPr id="28" name="Picture 27" descr="nfsf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66699" y="42243374"/>
          <a:ext cx="762001" cy="819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33CCFF"/>
  </sheetPr>
  <dimension ref="A1:I285"/>
  <sheetViews>
    <sheetView tabSelected="1" view="pageLayout" zoomScaleNormal="115" workbookViewId="0">
      <selection activeCell="G8" sqref="G8"/>
    </sheetView>
  </sheetViews>
  <sheetFormatPr defaultColWidth="0" defaultRowHeight="12.75" customHeight="1" zeroHeight="1"/>
  <cols>
    <col min="1" max="1" width="11.7109375" style="1" customWidth="1"/>
    <col min="2" max="2" width="19.7109375" style="1" customWidth="1"/>
    <col min="3" max="3" width="13.140625" style="1" customWidth="1"/>
    <col min="4" max="4" width="10.85546875" style="1" bestFit="1" customWidth="1"/>
    <col min="5" max="5" width="10.7109375" style="1" bestFit="1" customWidth="1"/>
    <col min="6" max="6" width="8.85546875" style="1" customWidth="1"/>
    <col min="7" max="7" width="8.28515625" style="1" bestFit="1" customWidth="1"/>
    <col min="8" max="8" width="6.7109375" style="1" customWidth="1"/>
    <col min="9" max="9" width="0" style="1" hidden="1" customWidth="1"/>
    <col min="10" max="16384" width="9.140625" style="1" hidden="1"/>
  </cols>
  <sheetData>
    <row r="1" spans="1:7"/>
    <row r="2" spans="1:7"/>
    <row r="3" spans="1:7" ht="27.75">
      <c r="C3" s="2" t="s">
        <v>0</v>
      </c>
      <c r="E3" s="3"/>
      <c r="F3" s="3"/>
      <c r="G3" s="3"/>
    </row>
    <row r="4" spans="1:7">
      <c r="C4" s="4" t="s">
        <v>1</v>
      </c>
      <c r="D4" s="4"/>
      <c r="E4" s="4"/>
      <c r="F4" s="4"/>
    </row>
    <row r="5" spans="1:7"/>
    <row r="6" spans="1:7">
      <c r="A6" s="5" t="s">
        <v>2</v>
      </c>
    </row>
    <row r="7" spans="1:7">
      <c r="A7" s="1" t="s">
        <v>3</v>
      </c>
    </row>
    <row r="8" spans="1:7" ht="15">
      <c r="A8" s="5" t="s">
        <v>4</v>
      </c>
      <c r="F8" s="6" t="s">
        <v>5</v>
      </c>
      <c r="G8" s="7">
        <v>0</v>
      </c>
    </row>
    <row r="9" spans="1:7"/>
    <row r="10" spans="1:7">
      <c r="B10" s="8" t="s">
        <v>6</v>
      </c>
      <c r="C10" s="9"/>
      <c r="D10" s="9"/>
      <c r="E10" s="9"/>
      <c r="F10" s="10"/>
      <c r="G10" s="11"/>
    </row>
    <row r="11" spans="1:7">
      <c r="B11" s="12" t="s">
        <v>7</v>
      </c>
      <c r="C11" s="13" t="s">
        <v>8</v>
      </c>
      <c r="D11" s="14" t="s">
        <v>9</v>
      </c>
      <c r="E11" s="13" t="s">
        <v>10</v>
      </c>
      <c r="F11" s="15" t="s">
        <v>11</v>
      </c>
      <c r="G11" s="16" t="s">
        <v>12</v>
      </c>
    </row>
    <row r="12" spans="1:7">
      <c r="B12" s="17"/>
      <c r="C12" s="18"/>
      <c r="D12" s="19" t="s">
        <v>13</v>
      </c>
      <c r="E12" s="20">
        <f>DIF</f>
        <v>0</v>
      </c>
      <c r="F12" s="21"/>
      <c r="G12" s="21"/>
    </row>
    <row r="13" spans="1:7">
      <c r="B13" s="17" t="s">
        <v>14</v>
      </c>
      <c r="C13" s="18" t="s">
        <v>15</v>
      </c>
      <c r="D13" s="22">
        <v>1.91</v>
      </c>
      <c r="E13" s="23">
        <f t="shared" ref="E13:E19" si="0">D13*$E$12</f>
        <v>0</v>
      </c>
      <c r="F13" s="24">
        <v>1.7</v>
      </c>
      <c r="G13" s="18">
        <v>1650</v>
      </c>
    </row>
    <row r="14" spans="1:7">
      <c r="B14" s="17" t="s">
        <v>16</v>
      </c>
      <c r="C14" s="18" t="s">
        <v>17</v>
      </c>
      <c r="D14" s="22">
        <v>2.16</v>
      </c>
      <c r="E14" s="23">
        <f t="shared" si="0"/>
        <v>0</v>
      </c>
      <c r="F14" s="24">
        <v>2.2000000000000002</v>
      </c>
      <c r="G14" s="25">
        <v>1200</v>
      </c>
    </row>
    <row r="15" spans="1:7">
      <c r="B15" s="26" t="s">
        <v>18</v>
      </c>
      <c r="C15" s="27" t="s">
        <v>19</v>
      </c>
      <c r="D15" s="22">
        <v>4.03</v>
      </c>
      <c r="E15" s="23">
        <f t="shared" si="0"/>
        <v>0</v>
      </c>
      <c r="F15" s="24">
        <v>3.7</v>
      </c>
      <c r="G15" s="25">
        <v>600</v>
      </c>
    </row>
    <row r="16" spans="1:7">
      <c r="B16" s="26" t="s">
        <v>20</v>
      </c>
      <c r="C16" s="27" t="s">
        <v>21</v>
      </c>
      <c r="D16" s="22">
        <v>6.01</v>
      </c>
      <c r="E16" s="23">
        <f t="shared" si="0"/>
        <v>0</v>
      </c>
      <c r="F16" s="24">
        <v>6.5</v>
      </c>
      <c r="G16" s="25">
        <v>306</v>
      </c>
    </row>
    <row r="17" spans="1:7">
      <c r="B17" s="26" t="s">
        <v>22</v>
      </c>
      <c r="C17" s="27" t="s">
        <v>23</v>
      </c>
      <c r="D17" s="22">
        <v>12.8</v>
      </c>
      <c r="E17" s="23">
        <f t="shared" si="0"/>
        <v>0</v>
      </c>
      <c r="F17" s="24">
        <v>9.3000000000000007</v>
      </c>
      <c r="G17" s="25">
        <v>120</v>
      </c>
    </row>
    <row r="18" spans="1:7">
      <c r="B18" s="26" t="s">
        <v>24</v>
      </c>
      <c r="C18" s="27" t="s">
        <v>25</v>
      </c>
      <c r="D18" s="22">
        <v>18.809999999999999</v>
      </c>
      <c r="E18" s="23">
        <f t="shared" si="0"/>
        <v>0</v>
      </c>
      <c r="F18" s="24">
        <v>13.4</v>
      </c>
      <c r="G18" s="25">
        <v>100</v>
      </c>
    </row>
    <row r="19" spans="1:7">
      <c r="A19" s="25"/>
      <c r="B19" s="28" t="s">
        <v>26</v>
      </c>
      <c r="C19" s="29" t="s">
        <v>27</v>
      </c>
      <c r="D19" s="30">
        <v>51.1</v>
      </c>
      <c r="E19" s="31">
        <f t="shared" si="0"/>
        <v>0</v>
      </c>
      <c r="F19" s="32">
        <v>23.1</v>
      </c>
      <c r="G19" s="33"/>
    </row>
    <row r="20" spans="1:7">
      <c r="B20" s="34"/>
      <c r="C20" s="35"/>
      <c r="D20" s="36"/>
      <c r="E20" s="37"/>
      <c r="F20" s="38"/>
      <c r="G20" s="39"/>
    </row>
    <row r="21" spans="1:7">
      <c r="B21" s="8" t="s">
        <v>28</v>
      </c>
      <c r="C21" s="9"/>
      <c r="D21" s="9"/>
      <c r="E21" s="9"/>
      <c r="F21" s="10"/>
      <c r="G21" s="11"/>
    </row>
    <row r="22" spans="1:7">
      <c r="B22" s="12" t="s">
        <v>7</v>
      </c>
      <c r="C22" s="13" t="s">
        <v>8</v>
      </c>
      <c r="D22" s="14" t="s">
        <v>9</v>
      </c>
      <c r="E22" s="13" t="s">
        <v>10</v>
      </c>
      <c r="F22" s="15" t="s">
        <v>11</v>
      </c>
      <c r="G22" s="16" t="s">
        <v>12</v>
      </c>
    </row>
    <row r="23" spans="1:7">
      <c r="B23" s="17"/>
      <c r="C23" s="18"/>
      <c r="D23" s="19" t="s">
        <v>13</v>
      </c>
      <c r="E23" s="20">
        <f>DIF</f>
        <v>0</v>
      </c>
      <c r="F23" s="21"/>
      <c r="G23" s="21"/>
    </row>
    <row r="24" spans="1:7">
      <c r="B24" s="17" t="s">
        <v>29</v>
      </c>
      <c r="C24" s="27" t="s">
        <v>30</v>
      </c>
      <c r="D24" s="22">
        <v>2.77</v>
      </c>
      <c r="E24" s="23">
        <f>D24*$E$23</f>
        <v>0</v>
      </c>
      <c r="F24" s="24">
        <v>1.9</v>
      </c>
      <c r="G24" s="18">
        <v>1200</v>
      </c>
    </row>
    <row r="25" spans="1:7">
      <c r="B25" s="17" t="s">
        <v>31</v>
      </c>
      <c r="C25" s="27" t="s">
        <v>32</v>
      </c>
      <c r="D25" s="22">
        <v>2.29</v>
      </c>
      <c r="E25" s="23">
        <f>D25*$E$23</f>
        <v>0</v>
      </c>
      <c r="F25" s="24">
        <v>1.8</v>
      </c>
      <c r="G25" s="25">
        <v>1000</v>
      </c>
    </row>
    <row r="26" spans="1:7">
      <c r="B26" s="40" t="s">
        <v>33</v>
      </c>
      <c r="C26" s="41" t="s">
        <v>34</v>
      </c>
      <c r="D26" s="42">
        <v>2.82</v>
      </c>
      <c r="E26" s="43">
        <f>D26*$E$23</f>
        <v>0</v>
      </c>
      <c r="F26" s="44">
        <v>2.9</v>
      </c>
      <c r="G26" s="45">
        <v>1000</v>
      </c>
    </row>
    <row r="27" spans="1:7">
      <c r="B27" s="34"/>
      <c r="C27" s="35"/>
      <c r="D27" s="36"/>
      <c r="E27" s="37"/>
      <c r="F27" s="38"/>
      <c r="G27" s="39"/>
    </row>
    <row r="28" spans="1:7">
      <c r="B28" s="8" t="s">
        <v>35</v>
      </c>
      <c r="C28" s="9"/>
      <c r="D28" s="9"/>
      <c r="E28" s="9"/>
      <c r="F28" s="10"/>
      <c r="G28" s="11"/>
    </row>
    <row r="29" spans="1:7">
      <c r="B29" s="12" t="s">
        <v>7</v>
      </c>
      <c r="C29" s="13" t="s">
        <v>8</v>
      </c>
      <c r="D29" s="14" t="s">
        <v>9</v>
      </c>
      <c r="E29" s="13" t="s">
        <v>10</v>
      </c>
      <c r="F29" s="15" t="s">
        <v>11</v>
      </c>
      <c r="G29" s="15" t="s">
        <v>12</v>
      </c>
    </row>
    <row r="30" spans="1:7">
      <c r="B30" s="17"/>
      <c r="C30" s="18"/>
      <c r="D30" s="19" t="s">
        <v>13</v>
      </c>
      <c r="E30" s="20">
        <f>DIF</f>
        <v>0</v>
      </c>
      <c r="F30" s="46"/>
      <c r="G30" s="21"/>
    </row>
    <row r="31" spans="1:7">
      <c r="B31" s="26" t="s">
        <v>36</v>
      </c>
      <c r="C31" s="27" t="s">
        <v>37</v>
      </c>
      <c r="D31" s="22">
        <v>5.46</v>
      </c>
      <c r="E31" s="23">
        <f>D31*$E$30</f>
        <v>0</v>
      </c>
      <c r="F31" s="24">
        <v>5.0999999999999996</v>
      </c>
      <c r="G31" s="18">
        <v>220</v>
      </c>
    </row>
    <row r="32" spans="1:7">
      <c r="B32" s="40" t="s">
        <v>38</v>
      </c>
      <c r="C32" s="41" t="s">
        <v>39</v>
      </c>
      <c r="D32" s="42">
        <v>8.16</v>
      </c>
      <c r="E32" s="43">
        <f>D32*$E$30</f>
        <v>0</v>
      </c>
      <c r="F32" s="44">
        <v>7.5</v>
      </c>
      <c r="G32" s="45">
        <v>220</v>
      </c>
    </row>
    <row r="33" spans="2:7">
      <c r="B33" s="34"/>
      <c r="C33" s="35"/>
      <c r="D33" s="36"/>
      <c r="E33" s="37"/>
      <c r="F33" s="38"/>
      <c r="G33" s="39"/>
    </row>
    <row r="34" spans="2:7">
      <c r="B34" s="8" t="s">
        <v>40</v>
      </c>
      <c r="C34" s="9"/>
      <c r="D34" s="9"/>
      <c r="E34" s="9"/>
      <c r="F34" s="10"/>
      <c r="G34" s="11"/>
    </row>
    <row r="35" spans="2:7">
      <c r="B35" s="12" t="s">
        <v>7</v>
      </c>
      <c r="C35" s="13" t="s">
        <v>8</v>
      </c>
      <c r="D35" s="14" t="s">
        <v>9</v>
      </c>
      <c r="E35" s="47" t="s">
        <v>10</v>
      </c>
      <c r="F35" s="15" t="s">
        <v>11</v>
      </c>
      <c r="G35" s="15" t="s">
        <v>12</v>
      </c>
    </row>
    <row r="36" spans="2:7">
      <c r="B36" s="17"/>
      <c r="C36" s="18"/>
      <c r="D36" s="19" t="s">
        <v>13</v>
      </c>
      <c r="E36" s="20">
        <f>DIF</f>
        <v>0</v>
      </c>
      <c r="F36" s="21"/>
      <c r="G36" s="21"/>
    </row>
    <row r="37" spans="2:7">
      <c r="B37" s="26" t="s">
        <v>36</v>
      </c>
      <c r="C37" s="27" t="s">
        <v>41</v>
      </c>
      <c r="D37" s="22">
        <v>5.52</v>
      </c>
      <c r="E37" s="23">
        <f>D37*$E$36</f>
        <v>0</v>
      </c>
      <c r="F37" s="24">
        <v>5.6</v>
      </c>
      <c r="G37" s="18">
        <v>220</v>
      </c>
    </row>
    <row r="38" spans="2:7">
      <c r="B38" s="40" t="s">
        <v>38</v>
      </c>
      <c r="C38" s="41" t="s">
        <v>42</v>
      </c>
      <c r="D38" s="42">
        <v>7.19</v>
      </c>
      <c r="E38" s="43">
        <f>D38*$E$36</f>
        <v>0</v>
      </c>
      <c r="F38" s="44">
        <v>7.2</v>
      </c>
      <c r="G38" s="45">
        <v>220</v>
      </c>
    </row>
    <row r="39" spans="2:7">
      <c r="B39" s="34"/>
      <c r="C39" s="35"/>
      <c r="D39" s="36"/>
      <c r="E39" s="37"/>
      <c r="F39" s="38"/>
      <c r="G39" s="39"/>
    </row>
    <row r="40" spans="2:7">
      <c r="B40" s="8" t="s">
        <v>43</v>
      </c>
      <c r="C40" s="9"/>
      <c r="D40" s="9"/>
      <c r="E40" s="9"/>
      <c r="F40" s="10"/>
      <c r="G40" s="11"/>
    </row>
    <row r="41" spans="2:7">
      <c r="B41" s="12" t="s">
        <v>7</v>
      </c>
      <c r="C41" s="13" t="s">
        <v>8</v>
      </c>
      <c r="D41" s="14" t="s">
        <v>9</v>
      </c>
      <c r="E41" s="13" t="s">
        <v>10</v>
      </c>
      <c r="F41" s="15" t="s">
        <v>11</v>
      </c>
      <c r="G41" s="15" t="s">
        <v>12</v>
      </c>
    </row>
    <row r="42" spans="2:7">
      <c r="B42" s="17"/>
      <c r="C42" s="18"/>
      <c r="D42" s="19" t="s">
        <v>13</v>
      </c>
      <c r="E42" s="20">
        <f>DIF</f>
        <v>0</v>
      </c>
      <c r="F42" s="46"/>
      <c r="G42" s="21"/>
    </row>
    <row r="43" spans="2:7">
      <c r="B43" s="26" t="s">
        <v>16</v>
      </c>
      <c r="C43" s="27" t="s">
        <v>44</v>
      </c>
      <c r="D43" s="22">
        <v>4.79</v>
      </c>
      <c r="E43" s="23">
        <f>D43*$E$42</f>
        <v>0</v>
      </c>
      <c r="F43" s="24">
        <v>4.5</v>
      </c>
      <c r="G43" s="18">
        <v>600</v>
      </c>
    </row>
    <row r="44" spans="2:7">
      <c r="B44" s="26" t="s">
        <v>18</v>
      </c>
      <c r="C44" s="27" t="s">
        <v>45</v>
      </c>
      <c r="D44" s="22">
        <v>7</v>
      </c>
      <c r="E44" s="23">
        <f>D44*$E$42</f>
        <v>0</v>
      </c>
      <c r="F44" s="24">
        <v>7.1</v>
      </c>
      <c r="G44" s="25">
        <v>350</v>
      </c>
    </row>
    <row r="45" spans="2:7">
      <c r="B45" s="40" t="s">
        <v>20</v>
      </c>
      <c r="C45" s="41" t="s">
        <v>46</v>
      </c>
      <c r="D45" s="42">
        <v>12.77</v>
      </c>
      <c r="E45" s="43">
        <f>D45*$E$42</f>
        <v>0</v>
      </c>
      <c r="F45" s="44">
        <v>9.6999999999999993</v>
      </c>
      <c r="G45" s="45">
        <v>180</v>
      </c>
    </row>
    <row r="46" spans="2:7">
      <c r="B46" s="48"/>
      <c r="C46" s="39"/>
      <c r="D46" s="36"/>
      <c r="E46" s="37"/>
      <c r="F46" s="39"/>
      <c r="G46" s="39"/>
    </row>
    <row r="47" spans="2:7">
      <c r="B47" s="8" t="s">
        <v>47</v>
      </c>
      <c r="C47" s="9"/>
      <c r="D47" s="9"/>
      <c r="E47" s="9"/>
      <c r="F47" s="10"/>
      <c r="G47" s="11"/>
    </row>
    <row r="48" spans="2:7">
      <c r="B48" s="12" t="s">
        <v>7</v>
      </c>
      <c r="C48" s="13" t="s">
        <v>8</v>
      </c>
      <c r="D48" s="14" t="s">
        <v>9</v>
      </c>
      <c r="E48" s="13" t="s">
        <v>10</v>
      </c>
      <c r="F48" s="15" t="s">
        <v>11</v>
      </c>
      <c r="G48" s="15" t="s">
        <v>48</v>
      </c>
    </row>
    <row r="49" spans="1:7">
      <c r="B49" s="17"/>
      <c r="C49" s="18"/>
      <c r="D49" s="19" t="s">
        <v>13</v>
      </c>
      <c r="E49" s="20">
        <f>DIF</f>
        <v>0</v>
      </c>
      <c r="F49" s="18"/>
      <c r="G49" s="18"/>
    </row>
    <row r="50" spans="1:7">
      <c r="B50" s="26" t="s">
        <v>16</v>
      </c>
      <c r="C50" s="27" t="s">
        <v>49</v>
      </c>
      <c r="D50" s="49">
        <v>2.41</v>
      </c>
      <c r="E50" s="23">
        <f>D50*$E$49</f>
        <v>0</v>
      </c>
      <c r="F50" s="24">
        <v>2.2000000000000002</v>
      </c>
      <c r="G50" s="25">
        <v>1320</v>
      </c>
    </row>
    <row r="51" spans="1:7">
      <c r="B51" s="26" t="s">
        <v>18</v>
      </c>
      <c r="C51" s="27" t="s">
        <v>50</v>
      </c>
      <c r="D51" s="22">
        <v>4.5</v>
      </c>
      <c r="E51" s="23">
        <f>D51*$E$49</f>
        <v>0</v>
      </c>
      <c r="F51" s="24">
        <v>3</v>
      </c>
      <c r="G51" s="25"/>
    </row>
    <row r="52" spans="1:7">
      <c r="B52" s="40" t="s">
        <v>20</v>
      </c>
      <c r="C52" s="41" t="s">
        <v>51</v>
      </c>
      <c r="D52" s="42">
        <v>6.13</v>
      </c>
      <c r="E52" s="43">
        <f>D52*$E$49</f>
        <v>0</v>
      </c>
      <c r="F52" s="44">
        <v>5.3</v>
      </c>
      <c r="G52" s="45">
        <v>380</v>
      </c>
    </row>
    <row r="53" spans="1:7"/>
    <row r="54" spans="1:7">
      <c r="B54" s="8" t="s">
        <v>52</v>
      </c>
      <c r="C54" s="9"/>
      <c r="D54" s="9"/>
      <c r="E54" s="9"/>
      <c r="F54" s="10"/>
      <c r="G54" s="11"/>
    </row>
    <row r="55" spans="1:7">
      <c r="B55" s="12" t="s">
        <v>7</v>
      </c>
      <c r="C55" s="13" t="s">
        <v>8</v>
      </c>
      <c r="D55" s="14" t="s">
        <v>9</v>
      </c>
      <c r="E55" s="13" t="s">
        <v>10</v>
      </c>
      <c r="F55" s="13" t="s">
        <v>11</v>
      </c>
      <c r="G55" s="15" t="s">
        <v>48</v>
      </c>
    </row>
    <row r="56" spans="1:7">
      <c r="B56" s="17"/>
      <c r="C56" s="18"/>
      <c r="D56" s="19" t="s">
        <v>13</v>
      </c>
      <c r="E56" s="20">
        <f>DIF</f>
        <v>0</v>
      </c>
      <c r="F56" s="46"/>
      <c r="G56" s="21"/>
    </row>
    <row r="57" spans="1:7">
      <c r="B57" s="26" t="s">
        <v>14</v>
      </c>
      <c r="C57" s="27" t="s">
        <v>53</v>
      </c>
      <c r="D57" s="50">
        <v>1.34</v>
      </c>
      <c r="E57" s="51">
        <f t="shared" ref="E57:E63" si="1">D57*$E$56</f>
        <v>0</v>
      </c>
      <c r="F57" s="52">
        <v>1.5</v>
      </c>
      <c r="G57" s="25">
        <v>2000</v>
      </c>
    </row>
    <row r="58" spans="1:7">
      <c r="B58" s="26" t="s">
        <v>16</v>
      </c>
      <c r="C58" s="27" t="s">
        <v>54</v>
      </c>
      <c r="D58" s="22">
        <v>1.62</v>
      </c>
      <c r="E58" s="23">
        <f t="shared" si="1"/>
        <v>0</v>
      </c>
      <c r="F58" s="24">
        <v>1.5</v>
      </c>
      <c r="G58" s="25">
        <v>1920</v>
      </c>
    </row>
    <row r="59" spans="1:7">
      <c r="B59" s="26" t="s">
        <v>18</v>
      </c>
      <c r="C59" s="27" t="s">
        <v>55</v>
      </c>
      <c r="D59" s="22">
        <v>2.7</v>
      </c>
      <c r="E59" s="23">
        <f t="shared" si="1"/>
        <v>0</v>
      </c>
      <c r="F59" s="24">
        <v>2.9</v>
      </c>
      <c r="G59" s="25">
        <v>850</v>
      </c>
    </row>
    <row r="60" spans="1:7">
      <c r="B60" s="26" t="s">
        <v>20</v>
      </c>
      <c r="C60" s="27" t="s">
        <v>56</v>
      </c>
      <c r="D60" s="22">
        <v>4.24</v>
      </c>
      <c r="E60" s="23">
        <f t="shared" si="1"/>
        <v>0</v>
      </c>
      <c r="F60" s="24">
        <v>4</v>
      </c>
      <c r="G60" s="25">
        <v>480</v>
      </c>
    </row>
    <row r="61" spans="1:7">
      <c r="B61" s="26" t="s">
        <v>22</v>
      </c>
      <c r="C61" s="27" t="s">
        <v>57</v>
      </c>
      <c r="D61" s="22">
        <v>7.7</v>
      </c>
      <c r="E61" s="23">
        <f t="shared" si="1"/>
        <v>0</v>
      </c>
      <c r="F61" s="24">
        <v>7.4</v>
      </c>
      <c r="G61" s="25">
        <v>168</v>
      </c>
    </row>
    <row r="62" spans="1:7">
      <c r="B62" s="26" t="s">
        <v>24</v>
      </c>
      <c r="C62" s="27" t="s">
        <v>58</v>
      </c>
      <c r="D62" s="22">
        <v>12.35</v>
      </c>
      <c r="E62" s="23">
        <f t="shared" si="1"/>
        <v>0</v>
      </c>
      <c r="F62" s="24">
        <v>9.1</v>
      </c>
      <c r="G62" s="25">
        <v>150</v>
      </c>
    </row>
    <row r="63" spans="1:7">
      <c r="A63" s="25"/>
      <c r="B63" s="53" t="s">
        <v>59</v>
      </c>
      <c r="C63" s="29" t="s">
        <v>27</v>
      </c>
      <c r="D63" s="30">
        <v>35.200000000000003</v>
      </c>
      <c r="E63" s="31">
        <f t="shared" si="1"/>
        <v>0</v>
      </c>
      <c r="F63" s="32">
        <v>16</v>
      </c>
      <c r="G63" s="45"/>
    </row>
    <row r="64" spans="1:7">
      <c r="B64" s="34"/>
      <c r="C64" s="35"/>
      <c r="D64" s="36"/>
      <c r="E64" s="37"/>
      <c r="F64" s="39"/>
      <c r="G64" s="39"/>
    </row>
    <row r="65" spans="2:8">
      <c r="B65" s="8" t="s">
        <v>60</v>
      </c>
      <c r="C65" s="9"/>
      <c r="D65" s="9"/>
      <c r="E65" s="9"/>
      <c r="F65" s="10"/>
      <c r="G65" s="11"/>
    </row>
    <row r="66" spans="2:8">
      <c r="B66" s="12" t="s">
        <v>7</v>
      </c>
      <c r="C66" s="13" t="s">
        <v>8</v>
      </c>
      <c r="D66" s="14" t="s">
        <v>9</v>
      </c>
      <c r="E66" s="13" t="s">
        <v>10</v>
      </c>
      <c r="F66" s="13" t="s">
        <v>11</v>
      </c>
      <c r="G66" s="15" t="s">
        <v>48</v>
      </c>
    </row>
    <row r="67" spans="2:8">
      <c r="B67" s="17"/>
      <c r="C67" s="18"/>
      <c r="D67" s="19" t="s">
        <v>13</v>
      </c>
      <c r="E67" s="20">
        <f>DIF</f>
        <v>0</v>
      </c>
      <c r="F67" s="21"/>
      <c r="G67" s="21"/>
    </row>
    <row r="68" spans="2:8">
      <c r="B68" s="26" t="s">
        <v>14</v>
      </c>
      <c r="C68" s="27" t="s">
        <v>61</v>
      </c>
      <c r="D68" s="49">
        <v>1.34</v>
      </c>
      <c r="E68" s="54">
        <f t="shared" ref="E68:E73" si="2">D68*$E$67</f>
        <v>0</v>
      </c>
      <c r="F68" s="52">
        <v>1.2</v>
      </c>
      <c r="G68" s="25">
        <v>3600</v>
      </c>
    </row>
    <row r="69" spans="2:8">
      <c r="B69" s="26" t="s">
        <v>16</v>
      </c>
      <c r="C69" s="27" t="s">
        <v>62</v>
      </c>
      <c r="D69" s="22">
        <v>1.33</v>
      </c>
      <c r="E69" s="23">
        <f t="shared" si="2"/>
        <v>0</v>
      </c>
      <c r="F69" s="52">
        <v>1.4</v>
      </c>
      <c r="G69" s="25">
        <v>1920</v>
      </c>
    </row>
    <row r="70" spans="2:8">
      <c r="B70" s="26" t="s">
        <v>18</v>
      </c>
      <c r="C70" s="27" t="s">
        <v>63</v>
      </c>
      <c r="D70" s="22">
        <v>2.0099999999999998</v>
      </c>
      <c r="E70" s="23">
        <f t="shared" si="2"/>
        <v>0</v>
      </c>
      <c r="F70" s="52">
        <v>2.1</v>
      </c>
      <c r="G70" s="25">
        <v>1300</v>
      </c>
    </row>
    <row r="71" spans="2:8">
      <c r="B71" s="26" t="s">
        <v>20</v>
      </c>
      <c r="C71" s="27" t="s">
        <v>64</v>
      </c>
      <c r="D71" s="22">
        <v>3.19</v>
      </c>
      <c r="E71" s="23">
        <f t="shared" si="2"/>
        <v>0</v>
      </c>
      <c r="F71" s="52">
        <v>3.4</v>
      </c>
      <c r="G71" s="25">
        <v>760</v>
      </c>
    </row>
    <row r="72" spans="2:8">
      <c r="B72" s="26" t="s">
        <v>22</v>
      </c>
      <c r="C72" s="27" t="s">
        <v>65</v>
      </c>
      <c r="D72" s="22">
        <v>8.08</v>
      </c>
      <c r="E72" s="23">
        <f t="shared" si="2"/>
        <v>0</v>
      </c>
      <c r="F72" s="52">
        <v>5.4</v>
      </c>
      <c r="G72" s="25">
        <v>400</v>
      </c>
    </row>
    <row r="73" spans="2:8">
      <c r="B73" s="40" t="s">
        <v>24</v>
      </c>
      <c r="C73" s="41" t="s">
        <v>66</v>
      </c>
      <c r="D73" s="42">
        <v>8.08</v>
      </c>
      <c r="E73" s="43">
        <f t="shared" si="2"/>
        <v>0</v>
      </c>
      <c r="F73" s="32">
        <v>6.7</v>
      </c>
      <c r="G73" s="45">
        <v>500</v>
      </c>
    </row>
    <row r="74" spans="2:8"/>
    <row r="75" spans="2:8">
      <c r="B75" s="8" t="s">
        <v>67</v>
      </c>
      <c r="C75" s="9"/>
      <c r="D75" s="9"/>
      <c r="E75" s="9"/>
      <c r="F75" s="10"/>
      <c r="G75" s="11"/>
    </row>
    <row r="76" spans="2:8">
      <c r="B76" s="12" t="s">
        <v>7</v>
      </c>
      <c r="C76" s="13" t="s">
        <v>8</v>
      </c>
      <c r="D76" s="14" t="s">
        <v>9</v>
      </c>
      <c r="E76" s="13" t="s">
        <v>10</v>
      </c>
      <c r="F76" s="13" t="s">
        <v>11</v>
      </c>
      <c r="G76" s="16" t="s">
        <v>48</v>
      </c>
    </row>
    <row r="77" spans="2:8">
      <c r="B77" s="17"/>
      <c r="C77" s="18"/>
      <c r="D77" s="19" t="s">
        <v>13</v>
      </c>
      <c r="E77" s="20">
        <f>DIF</f>
        <v>0</v>
      </c>
      <c r="F77" s="21"/>
      <c r="G77" s="21"/>
    </row>
    <row r="78" spans="2:8">
      <c r="B78" s="26" t="s">
        <v>16</v>
      </c>
      <c r="C78" s="55" t="s">
        <v>68</v>
      </c>
      <c r="D78" s="22">
        <v>3.5</v>
      </c>
      <c r="E78" s="56">
        <f t="shared" ref="E78:E83" si="3">D78*$E$77</f>
        <v>0</v>
      </c>
      <c r="F78" s="52">
        <v>3.1</v>
      </c>
      <c r="G78" s="25">
        <v>720</v>
      </c>
    </row>
    <row r="79" spans="2:8">
      <c r="B79" s="26" t="s">
        <v>18</v>
      </c>
      <c r="C79" s="55" t="s">
        <v>69</v>
      </c>
      <c r="D79" s="22">
        <v>5.46</v>
      </c>
      <c r="E79" s="23">
        <f t="shared" si="3"/>
        <v>0</v>
      </c>
      <c r="F79" s="57">
        <v>6.3</v>
      </c>
      <c r="G79" s="58">
        <v>395</v>
      </c>
      <c r="H79" s="58"/>
    </row>
    <row r="80" spans="2:8">
      <c r="B80" s="26" t="s">
        <v>20</v>
      </c>
      <c r="C80" s="55" t="s">
        <v>70</v>
      </c>
      <c r="D80" s="22">
        <v>8.9600000000000009</v>
      </c>
      <c r="E80" s="56">
        <f t="shared" si="3"/>
        <v>0</v>
      </c>
      <c r="F80" s="24">
        <v>8.1</v>
      </c>
      <c r="G80" s="25">
        <v>215</v>
      </c>
    </row>
    <row r="81" spans="1:8">
      <c r="B81" s="26" t="s">
        <v>22</v>
      </c>
      <c r="C81" s="55" t="s">
        <v>71</v>
      </c>
      <c r="D81" s="22">
        <v>15.99</v>
      </c>
      <c r="E81" s="56">
        <f t="shared" si="3"/>
        <v>0</v>
      </c>
      <c r="F81" s="24">
        <v>13.1</v>
      </c>
      <c r="G81" s="25">
        <v>112</v>
      </c>
    </row>
    <row r="82" spans="1:8">
      <c r="B82" s="26" t="s">
        <v>24</v>
      </c>
      <c r="C82" s="55" t="s">
        <v>72</v>
      </c>
      <c r="D82" s="22">
        <v>23.03</v>
      </c>
      <c r="E82" s="56">
        <f t="shared" si="3"/>
        <v>0</v>
      </c>
      <c r="F82" s="24">
        <v>17.100000000000001</v>
      </c>
      <c r="G82" s="25">
        <v>72</v>
      </c>
    </row>
    <row r="83" spans="1:8">
      <c r="A83" s="25"/>
      <c r="B83" s="53" t="s">
        <v>26</v>
      </c>
      <c r="C83" s="29" t="s">
        <v>73</v>
      </c>
      <c r="D83" s="30">
        <v>56</v>
      </c>
      <c r="E83" s="31">
        <f t="shared" si="3"/>
        <v>0</v>
      </c>
      <c r="F83" s="32">
        <v>31</v>
      </c>
      <c r="G83" s="45"/>
    </row>
    <row r="84" spans="1:8">
      <c r="F84" s="59"/>
    </row>
    <row r="85" spans="1:8">
      <c r="B85" s="8" t="s">
        <v>74</v>
      </c>
      <c r="C85" s="9"/>
      <c r="D85" s="9"/>
      <c r="E85" s="9"/>
      <c r="F85" s="60"/>
      <c r="G85" s="11"/>
    </row>
    <row r="86" spans="1:8">
      <c r="B86" s="12" t="s">
        <v>7</v>
      </c>
      <c r="C86" s="13" t="s">
        <v>8</v>
      </c>
      <c r="D86" s="14" t="s">
        <v>9</v>
      </c>
      <c r="E86" s="13" t="s">
        <v>10</v>
      </c>
      <c r="F86" s="13" t="s">
        <v>11</v>
      </c>
      <c r="G86" s="15" t="s">
        <v>48</v>
      </c>
    </row>
    <row r="87" spans="1:8">
      <c r="B87" s="17"/>
      <c r="C87" s="18"/>
      <c r="D87" s="61" t="s">
        <v>13</v>
      </c>
      <c r="E87" s="20">
        <f>DIF</f>
        <v>0</v>
      </c>
      <c r="F87" s="46"/>
      <c r="G87" s="46"/>
    </row>
    <row r="88" spans="1:8">
      <c r="B88" s="26" t="s">
        <v>16</v>
      </c>
      <c r="C88" s="55" t="s">
        <v>75</v>
      </c>
      <c r="D88" s="49">
        <v>4.91</v>
      </c>
      <c r="E88" s="56">
        <f>D88*$E$87</f>
        <v>0</v>
      </c>
      <c r="F88" s="24">
        <v>5.8</v>
      </c>
      <c r="G88" s="25">
        <v>450</v>
      </c>
    </row>
    <row r="89" spans="1:8">
      <c r="B89" s="26" t="s">
        <v>18</v>
      </c>
      <c r="C89" s="55" t="s">
        <v>76</v>
      </c>
      <c r="D89" s="22">
        <v>8.3699999999999992</v>
      </c>
      <c r="E89" s="56">
        <f>D89*$E$87</f>
        <v>0</v>
      </c>
      <c r="F89" s="24">
        <v>9.4</v>
      </c>
      <c r="G89" s="25">
        <v>260</v>
      </c>
    </row>
    <row r="90" spans="1:8">
      <c r="B90" s="26" t="s">
        <v>20</v>
      </c>
      <c r="C90" s="55" t="s">
        <v>77</v>
      </c>
      <c r="D90" s="22">
        <v>12.89</v>
      </c>
      <c r="E90" s="56">
        <f>D90*$E$87</f>
        <v>0</v>
      </c>
      <c r="F90" s="24">
        <v>12.3</v>
      </c>
      <c r="G90" s="25">
        <v>144</v>
      </c>
    </row>
    <row r="91" spans="1:8">
      <c r="B91" s="26" t="s">
        <v>22</v>
      </c>
      <c r="C91" s="55" t="s">
        <v>78</v>
      </c>
      <c r="D91" s="22">
        <v>19.86</v>
      </c>
      <c r="E91" s="56">
        <f>D91*$E$87</f>
        <v>0</v>
      </c>
      <c r="F91" s="24">
        <v>18.600000000000001</v>
      </c>
      <c r="G91" s="25">
        <v>81</v>
      </c>
    </row>
    <row r="92" spans="1:8">
      <c r="B92" s="40" t="s">
        <v>24</v>
      </c>
      <c r="C92" s="62" t="s">
        <v>79</v>
      </c>
      <c r="D92" s="63">
        <v>31.11</v>
      </c>
      <c r="E92" s="64">
        <f>D92*$E$87</f>
        <v>0</v>
      </c>
      <c r="F92" s="65">
        <v>23.3</v>
      </c>
      <c r="G92" s="66">
        <v>60</v>
      </c>
      <c r="H92" s="58"/>
    </row>
    <row r="93" spans="1:8">
      <c r="B93" s="34"/>
      <c r="C93" s="35"/>
      <c r="D93" s="36"/>
      <c r="E93" s="37"/>
      <c r="F93" s="67"/>
      <c r="G93" s="39"/>
      <c r="H93" s="39"/>
    </row>
    <row r="94" spans="1:8">
      <c r="B94" s="8" t="s">
        <v>80</v>
      </c>
      <c r="C94" s="9"/>
      <c r="D94" s="9"/>
      <c r="E94" s="9"/>
      <c r="F94" s="60"/>
      <c r="G94" s="11"/>
      <c r="H94" s="39"/>
    </row>
    <row r="95" spans="1:8">
      <c r="B95" s="12" t="s">
        <v>7</v>
      </c>
      <c r="C95" s="13" t="s">
        <v>8</v>
      </c>
      <c r="D95" s="14" t="s">
        <v>9</v>
      </c>
      <c r="E95" s="13" t="s">
        <v>10</v>
      </c>
      <c r="F95" s="13" t="s">
        <v>11</v>
      </c>
      <c r="G95" s="15" t="s">
        <v>48</v>
      </c>
      <c r="H95" s="39"/>
    </row>
    <row r="96" spans="1:8">
      <c r="B96" s="17"/>
      <c r="C96" s="18"/>
      <c r="D96" s="61" t="s">
        <v>13</v>
      </c>
      <c r="E96" s="20">
        <f>DIF</f>
        <v>0</v>
      </c>
      <c r="F96" s="21"/>
      <c r="G96" s="21"/>
      <c r="H96" s="39"/>
    </row>
    <row r="97" spans="1:8">
      <c r="B97" s="26" t="s">
        <v>16</v>
      </c>
      <c r="C97" s="55" t="s">
        <v>81</v>
      </c>
      <c r="D97" s="49">
        <v>4.95</v>
      </c>
      <c r="E97" s="56">
        <f t="shared" ref="E97:E102" si="4">D97*$E$96</f>
        <v>0</v>
      </c>
      <c r="F97" s="24">
        <v>4.5</v>
      </c>
      <c r="G97" s="25">
        <v>600</v>
      </c>
      <c r="H97" s="39"/>
    </row>
    <row r="98" spans="1:8">
      <c r="B98" s="26" t="s">
        <v>18</v>
      </c>
      <c r="C98" s="55" t="s">
        <v>82</v>
      </c>
      <c r="D98" s="22">
        <v>7.58</v>
      </c>
      <c r="E98" s="56">
        <f t="shared" si="4"/>
        <v>0</v>
      </c>
      <c r="F98" s="24">
        <v>7.9</v>
      </c>
      <c r="G98" s="25">
        <v>250</v>
      </c>
      <c r="H98" s="39"/>
    </row>
    <row r="99" spans="1:8">
      <c r="B99" s="26" t="s">
        <v>36</v>
      </c>
      <c r="C99" s="55" t="s">
        <v>83</v>
      </c>
      <c r="D99" s="22">
        <v>5.29</v>
      </c>
      <c r="E99" s="56">
        <f t="shared" si="4"/>
        <v>0</v>
      </c>
      <c r="F99" s="24">
        <v>5.5</v>
      </c>
      <c r="G99" s="25">
        <v>250</v>
      </c>
      <c r="H99" s="39"/>
    </row>
    <row r="100" spans="1:8">
      <c r="B100" s="26" t="s">
        <v>20</v>
      </c>
      <c r="C100" s="55" t="s">
        <v>84</v>
      </c>
      <c r="D100" s="22">
        <v>13.02</v>
      </c>
      <c r="E100" s="56">
        <f t="shared" si="4"/>
        <v>0</v>
      </c>
      <c r="F100" s="24">
        <v>12.1</v>
      </c>
      <c r="G100" s="25">
        <v>128</v>
      </c>
      <c r="H100" s="39"/>
    </row>
    <row r="101" spans="1:8">
      <c r="B101" s="26" t="s">
        <v>38</v>
      </c>
      <c r="C101" s="55" t="s">
        <v>85</v>
      </c>
      <c r="D101" s="22">
        <v>8.0500000000000007</v>
      </c>
      <c r="E101" s="56">
        <f t="shared" si="4"/>
        <v>0</v>
      </c>
      <c r="F101" s="57">
        <v>6.5</v>
      </c>
      <c r="G101" s="18">
        <v>270</v>
      </c>
      <c r="H101" s="39"/>
    </row>
    <row r="102" spans="1:8">
      <c r="B102" s="40" t="s">
        <v>86</v>
      </c>
      <c r="C102" s="62" t="s">
        <v>87</v>
      </c>
      <c r="D102" s="42">
        <v>9.93</v>
      </c>
      <c r="E102" s="31">
        <f t="shared" si="4"/>
        <v>0</v>
      </c>
      <c r="F102" s="65">
        <v>8.8000000000000007</v>
      </c>
      <c r="G102" s="66">
        <v>190</v>
      </c>
      <c r="H102" s="39"/>
    </row>
    <row r="103" spans="1:8">
      <c r="B103" s="34"/>
      <c r="C103" s="35"/>
      <c r="D103" s="36"/>
      <c r="E103" s="37"/>
      <c r="F103" s="39"/>
      <c r="G103" s="39"/>
      <c r="H103" s="39"/>
    </row>
    <row r="104" spans="1:8">
      <c r="B104" s="8" t="s">
        <v>88</v>
      </c>
      <c r="C104" s="9"/>
      <c r="D104" s="9"/>
      <c r="E104" s="9"/>
      <c r="F104" s="10"/>
      <c r="G104" s="11"/>
      <c r="H104" s="39"/>
    </row>
    <row r="105" spans="1:8">
      <c r="B105" s="13" t="s">
        <v>7</v>
      </c>
      <c r="C105" s="12" t="s">
        <v>8</v>
      </c>
      <c r="D105" s="13" t="s">
        <v>9</v>
      </c>
      <c r="E105" s="68" t="s">
        <v>10</v>
      </c>
      <c r="F105" s="13" t="s">
        <v>11</v>
      </c>
      <c r="G105" s="15" t="s">
        <v>48</v>
      </c>
      <c r="H105" s="39"/>
    </row>
    <row r="106" spans="1:8">
      <c r="A106" s="25"/>
      <c r="B106" s="69"/>
      <c r="C106" s="46"/>
      <c r="D106" s="19" t="s">
        <v>13</v>
      </c>
      <c r="E106" s="20">
        <f>DIF</f>
        <v>0</v>
      </c>
      <c r="F106" s="46"/>
      <c r="G106" s="21"/>
      <c r="H106" s="39"/>
    </row>
    <row r="107" spans="1:8">
      <c r="B107" s="70" t="s">
        <v>14</v>
      </c>
      <c r="C107" s="71" t="s">
        <v>89</v>
      </c>
      <c r="D107" s="22">
        <v>2.29</v>
      </c>
      <c r="E107" s="23">
        <f t="shared" ref="E107:E125" si="5">D107*$E$106</f>
        <v>0</v>
      </c>
      <c r="F107" s="72">
        <v>2.5</v>
      </c>
      <c r="G107" s="73">
        <v>1000</v>
      </c>
      <c r="H107" s="39"/>
    </row>
    <row r="108" spans="1:8">
      <c r="B108" s="26" t="s">
        <v>16</v>
      </c>
      <c r="C108" s="27" t="s">
        <v>90</v>
      </c>
      <c r="D108" s="22">
        <v>2.66</v>
      </c>
      <c r="E108" s="23">
        <f t="shared" si="5"/>
        <v>0</v>
      </c>
      <c r="F108" s="24">
        <v>3.3</v>
      </c>
      <c r="G108" s="18">
        <v>1000</v>
      </c>
      <c r="H108" s="39"/>
    </row>
    <row r="109" spans="1:8">
      <c r="B109" s="26" t="s">
        <v>31</v>
      </c>
      <c r="C109" s="55" t="s">
        <v>91</v>
      </c>
      <c r="D109" s="22">
        <v>2.39</v>
      </c>
      <c r="E109" s="23">
        <f t="shared" si="5"/>
        <v>0</v>
      </c>
      <c r="F109" s="24"/>
      <c r="G109" s="25">
        <v>1000</v>
      </c>
      <c r="H109" s="39"/>
    </row>
    <row r="110" spans="1:8">
      <c r="B110" s="26" t="s">
        <v>18</v>
      </c>
      <c r="C110" s="55" t="s">
        <v>92</v>
      </c>
      <c r="D110" s="22">
        <v>5.1100000000000003</v>
      </c>
      <c r="E110" s="23">
        <f t="shared" si="5"/>
        <v>0</v>
      </c>
      <c r="F110" s="24">
        <v>5.0999999999999996</v>
      </c>
      <c r="G110" s="25">
        <v>456</v>
      </c>
      <c r="H110" s="39"/>
    </row>
    <row r="111" spans="1:8">
      <c r="B111" s="26" t="s">
        <v>36</v>
      </c>
      <c r="C111" s="55" t="s">
        <v>93</v>
      </c>
      <c r="D111" s="22">
        <v>3.84</v>
      </c>
      <c r="E111" s="23">
        <f t="shared" si="5"/>
        <v>0</v>
      </c>
      <c r="F111" s="24">
        <v>3.4</v>
      </c>
      <c r="G111" s="25">
        <v>610</v>
      </c>
      <c r="H111" s="39"/>
    </row>
    <row r="112" spans="1:8">
      <c r="B112" s="26" t="s">
        <v>20</v>
      </c>
      <c r="C112" s="55" t="s">
        <v>94</v>
      </c>
      <c r="D112" s="22">
        <v>8.7799999999999994</v>
      </c>
      <c r="E112" s="23">
        <f t="shared" si="5"/>
        <v>0</v>
      </c>
      <c r="F112" s="24">
        <v>9.1</v>
      </c>
      <c r="G112" s="25">
        <v>216</v>
      </c>
      <c r="H112" s="39"/>
    </row>
    <row r="113" spans="2:9">
      <c r="B113" s="26" t="s">
        <v>38</v>
      </c>
      <c r="C113" s="55" t="s">
        <v>95</v>
      </c>
      <c r="D113" s="22">
        <v>5.71</v>
      </c>
      <c r="E113" s="23">
        <f t="shared" si="5"/>
        <v>0</v>
      </c>
      <c r="F113" s="24">
        <v>5.0999999999999996</v>
      </c>
      <c r="G113" s="25">
        <v>410</v>
      </c>
      <c r="H113" s="39"/>
    </row>
    <row r="114" spans="2:9">
      <c r="B114" s="26" t="s">
        <v>86</v>
      </c>
      <c r="C114" s="55" t="s">
        <v>96</v>
      </c>
      <c r="D114" s="22">
        <v>7.55</v>
      </c>
      <c r="E114" s="23">
        <f t="shared" si="5"/>
        <v>0</v>
      </c>
      <c r="F114" s="24">
        <v>7.3</v>
      </c>
      <c r="G114" s="25">
        <v>295</v>
      </c>
      <c r="H114" s="39"/>
    </row>
    <row r="115" spans="2:9">
      <c r="B115" s="26" t="s">
        <v>22</v>
      </c>
      <c r="C115" s="55" t="s">
        <v>97</v>
      </c>
      <c r="D115" s="22">
        <v>19.579999999999998</v>
      </c>
      <c r="E115" s="23">
        <f t="shared" si="5"/>
        <v>0</v>
      </c>
      <c r="F115" s="24">
        <v>15.1</v>
      </c>
      <c r="G115" s="25">
        <v>101</v>
      </c>
      <c r="H115" s="39"/>
    </row>
    <row r="116" spans="2:9">
      <c r="B116" s="26" t="s">
        <v>98</v>
      </c>
      <c r="C116" s="55" t="s">
        <v>99</v>
      </c>
      <c r="D116" s="22">
        <v>9.75</v>
      </c>
      <c r="E116" s="23">
        <f t="shared" si="5"/>
        <v>0</v>
      </c>
      <c r="F116" s="24">
        <v>8.8000000000000007</v>
      </c>
      <c r="G116" s="25">
        <v>250</v>
      </c>
      <c r="H116" s="39"/>
    </row>
    <row r="117" spans="2:9">
      <c r="B117" s="26" t="s">
        <v>100</v>
      </c>
      <c r="C117" s="55" t="s">
        <v>101</v>
      </c>
      <c r="D117" s="22">
        <v>12.46</v>
      </c>
      <c r="E117" s="23">
        <f t="shared" si="5"/>
        <v>0</v>
      </c>
      <c r="F117" s="24">
        <v>10.5</v>
      </c>
      <c r="G117" s="25">
        <v>130</v>
      </c>
      <c r="H117" s="39"/>
    </row>
    <row r="118" spans="2:9">
      <c r="B118" s="26" t="s">
        <v>102</v>
      </c>
      <c r="C118" s="55" t="s">
        <v>103</v>
      </c>
      <c r="D118" s="22">
        <v>16.489999999999998</v>
      </c>
      <c r="E118" s="23">
        <f t="shared" si="5"/>
        <v>0</v>
      </c>
      <c r="F118" s="24">
        <v>13.1</v>
      </c>
      <c r="G118" s="25">
        <v>110</v>
      </c>
      <c r="H118" s="39"/>
    </row>
    <row r="119" spans="2:9">
      <c r="B119" s="26" t="s">
        <v>104</v>
      </c>
      <c r="C119" s="55" t="s">
        <v>105</v>
      </c>
      <c r="D119" s="22">
        <v>14.23</v>
      </c>
      <c r="E119" s="23">
        <f t="shared" si="5"/>
        <v>0</v>
      </c>
      <c r="F119" s="24">
        <v>9.8000000000000007</v>
      </c>
      <c r="G119" s="25">
        <v>140</v>
      </c>
      <c r="H119" s="39"/>
    </row>
    <row r="120" spans="2:9">
      <c r="B120" s="26" t="s">
        <v>106</v>
      </c>
      <c r="C120" s="55" t="s">
        <v>107</v>
      </c>
      <c r="D120" s="22">
        <v>15.35</v>
      </c>
      <c r="E120" s="23">
        <f t="shared" si="5"/>
        <v>0</v>
      </c>
      <c r="F120" s="24">
        <v>12.5</v>
      </c>
      <c r="G120" s="25">
        <v>128</v>
      </c>
      <c r="H120" s="39"/>
    </row>
    <row r="121" spans="2:9">
      <c r="B121" s="26" t="s">
        <v>108</v>
      </c>
      <c r="C121" s="55" t="s">
        <v>109</v>
      </c>
      <c r="D121" s="22">
        <v>20.38</v>
      </c>
      <c r="E121" s="23">
        <f t="shared" si="5"/>
        <v>0</v>
      </c>
      <c r="F121" s="24">
        <v>14.6</v>
      </c>
      <c r="G121" s="25">
        <v>98</v>
      </c>
      <c r="H121" s="39"/>
    </row>
    <row r="122" spans="2:9">
      <c r="B122" s="26" t="s">
        <v>110</v>
      </c>
      <c r="C122" s="55" t="s">
        <v>111</v>
      </c>
      <c r="D122" s="22">
        <v>22.27</v>
      </c>
      <c r="E122" s="23">
        <f t="shared" si="5"/>
        <v>0</v>
      </c>
      <c r="F122" s="24">
        <v>17.600000000000001</v>
      </c>
      <c r="G122" s="25">
        <v>78</v>
      </c>
      <c r="H122" s="39"/>
    </row>
    <row r="123" spans="2:9">
      <c r="B123" s="26" t="s">
        <v>24</v>
      </c>
      <c r="C123" s="55" t="s">
        <v>112</v>
      </c>
      <c r="D123" s="22">
        <v>28.83</v>
      </c>
      <c r="E123" s="23">
        <f t="shared" si="5"/>
        <v>0</v>
      </c>
      <c r="F123" s="24">
        <v>19.7</v>
      </c>
      <c r="G123" s="25">
        <v>60</v>
      </c>
      <c r="H123" s="39"/>
    </row>
    <row r="124" spans="2:9">
      <c r="B124" s="70" t="s">
        <v>113</v>
      </c>
      <c r="C124" s="27" t="s">
        <v>114</v>
      </c>
      <c r="D124" s="74">
        <v>28.8</v>
      </c>
      <c r="E124" s="23">
        <f t="shared" si="5"/>
        <v>0</v>
      </c>
      <c r="F124" s="52">
        <v>22</v>
      </c>
      <c r="G124" s="25">
        <v>48</v>
      </c>
      <c r="H124" s="39"/>
    </row>
    <row r="125" spans="2:9">
      <c r="B125" s="40" t="s">
        <v>115</v>
      </c>
      <c r="C125" s="62" t="s">
        <v>116</v>
      </c>
      <c r="D125" s="42">
        <v>37.65</v>
      </c>
      <c r="E125" s="43">
        <f t="shared" si="5"/>
        <v>0</v>
      </c>
      <c r="F125" s="44">
        <v>28.3</v>
      </c>
      <c r="G125" s="45">
        <v>38</v>
      </c>
      <c r="H125" s="39"/>
      <c r="I125" s="75"/>
    </row>
    <row r="126" spans="2:9">
      <c r="B126" s="34"/>
      <c r="C126" s="35"/>
      <c r="D126" s="36"/>
      <c r="E126" s="37"/>
      <c r="F126" s="39"/>
      <c r="G126" s="39"/>
      <c r="H126" s="39"/>
    </row>
    <row r="127" spans="2:9">
      <c r="B127" s="8" t="s">
        <v>117</v>
      </c>
      <c r="C127" s="9"/>
      <c r="D127" s="9"/>
      <c r="E127" s="9"/>
      <c r="F127" s="10"/>
      <c r="G127" s="11"/>
      <c r="H127" s="39"/>
    </row>
    <row r="128" spans="2:9">
      <c r="B128" s="12" t="s">
        <v>7</v>
      </c>
      <c r="C128" s="12" t="s">
        <v>8</v>
      </c>
      <c r="D128" s="13" t="s">
        <v>9</v>
      </c>
      <c r="E128" s="76" t="s">
        <v>10</v>
      </c>
      <c r="F128" s="13" t="s">
        <v>11</v>
      </c>
      <c r="G128" s="15" t="s">
        <v>48</v>
      </c>
      <c r="H128" s="39"/>
    </row>
    <row r="129" spans="2:8">
      <c r="B129" s="17"/>
      <c r="C129" s="58"/>
      <c r="D129" s="19" t="s">
        <v>13</v>
      </c>
      <c r="E129" s="20">
        <f>DIF</f>
        <v>0</v>
      </c>
      <c r="F129" s="18"/>
      <c r="G129" s="18"/>
      <c r="H129" s="39"/>
    </row>
    <row r="130" spans="2:8">
      <c r="B130" s="26" t="s">
        <v>14</v>
      </c>
      <c r="C130" s="27" t="s">
        <v>118</v>
      </c>
      <c r="D130" s="22">
        <v>2.21</v>
      </c>
      <c r="E130" s="56">
        <f t="shared" ref="E130:E148" si="6">D130*$E$129</f>
        <v>0</v>
      </c>
      <c r="F130" s="24">
        <v>2.9</v>
      </c>
      <c r="G130" s="18">
        <v>1200</v>
      </c>
      <c r="H130" s="39"/>
    </row>
    <row r="131" spans="2:8">
      <c r="B131" s="26" t="s">
        <v>16</v>
      </c>
      <c r="C131" s="55" t="s">
        <v>119</v>
      </c>
      <c r="D131" s="22">
        <v>2.76</v>
      </c>
      <c r="E131" s="56">
        <f t="shared" si="6"/>
        <v>0</v>
      </c>
      <c r="F131" s="24">
        <v>3.1</v>
      </c>
      <c r="G131" s="25">
        <v>888</v>
      </c>
      <c r="H131" s="39"/>
    </row>
    <row r="132" spans="2:8">
      <c r="B132" s="26" t="s">
        <v>120</v>
      </c>
      <c r="C132" s="55" t="s">
        <v>121</v>
      </c>
      <c r="D132" s="22">
        <v>3.26</v>
      </c>
      <c r="E132" s="56">
        <f t="shared" si="6"/>
        <v>0</v>
      </c>
      <c r="F132" s="24">
        <v>3.4</v>
      </c>
      <c r="G132" s="25">
        <v>900</v>
      </c>
      <c r="H132" s="39"/>
    </row>
    <row r="133" spans="2:8">
      <c r="B133" s="26" t="s">
        <v>18</v>
      </c>
      <c r="C133" s="55" t="s">
        <v>122</v>
      </c>
      <c r="D133" s="22">
        <v>4.93</v>
      </c>
      <c r="E133" s="56">
        <f t="shared" si="6"/>
        <v>0</v>
      </c>
      <c r="F133" s="24">
        <v>5.5</v>
      </c>
      <c r="G133" s="25">
        <v>400</v>
      </c>
      <c r="H133" s="39"/>
    </row>
    <row r="134" spans="2:8">
      <c r="B134" s="26" t="s">
        <v>123</v>
      </c>
      <c r="C134" s="55" t="s">
        <v>124</v>
      </c>
      <c r="D134" s="22">
        <v>4.1100000000000003</v>
      </c>
      <c r="E134" s="56">
        <f t="shared" si="6"/>
        <v>0</v>
      </c>
      <c r="F134" s="24">
        <v>3.7</v>
      </c>
      <c r="G134" s="25">
        <v>610</v>
      </c>
      <c r="H134" s="39"/>
    </row>
    <row r="135" spans="2:8">
      <c r="B135" s="26" t="s">
        <v>20</v>
      </c>
      <c r="C135" s="55" t="s">
        <v>125</v>
      </c>
      <c r="D135" s="22">
        <v>8.59</v>
      </c>
      <c r="E135" s="56">
        <f t="shared" si="6"/>
        <v>0</v>
      </c>
      <c r="F135" s="24">
        <v>8.5</v>
      </c>
      <c r="G135" s="25">
        <v>216</v>
      </c>
      <c r="H135" s="39"/>
    </row>
    <row r="136" spans="2:8">
      <c r="B136" s="26" t="s">
        <v>126</v>
      </c>
      <c r="C136" s="55" t="s">
        <v>127</v>
      </c>
      <c r="D136" s="22">
        <v>6.17</v>
      </c>
      <c r="E136" s="56">
        <f t="shared" si="6"/>
        <v>0</v>
      </c>
      <c r="F136" s="24">
        <v>5.3</v>
      </c>
      <c r="G136" s="25">
        <v>410</v>
      </c>
      <c r="H136" s="39"/>
    </row>
    <row r="137" spans="2:8">
      <c r="B137" s="26" t="s">
        <v>128</v>
      </c>
      <c r="C137" s="55" t="s">
        <v>129</v>
      </c>
      <c r="D137" s="22">
        <v>7.55</v>
      </c>
      <c r="E137" s="56">
        <f t="shared" si="6"/>
        <v>0</v>
      </c>
      <c r="F137" s="24">
        <v>7.6</v>
      </c>
      <c r="G137" s="25">
        <v>324</v>
      </c>
      <c r="H137" s="39"/>
    </row>
    <row r="138" spans="2:8">
      <c r="B138" s="26" t="s">
        <v>22</v>
      </c>
      <c r="C138" s="55" t="s">
        <v>130</v>
      </c>
      <c r="D138" s="22">
        <v>19.309999999999999</v>
      </c>
      <c r="E138" s="56">
        <f t="shared" si="6"/>
        <v>0</v>
      </c>
      <c r="F138" s="24">
        <v>12.5</v>
      </c>
      <c r="G138" s="25">
        <v>110</v>
      </c>
      <c r="H138" s="39"/>
    </row>
    <row r="139" spans="2:8">
      <c r="B139" s="26" t="s">
        <v>131</v>
      </c>
      <c r="C139" s="55" t="s">
        <v>132</v>
      </c>
      <c r="D139" s="22">
        <v>12.17</v>
      </c>
      <c r="E139" s="56">
        <f t="shared" si="6"/>
        <v>0</v>
      </c>
      <c r="F139" s="24">
        <v>8.3000000000000007</v>
      </c>
      <c r="G139" s="25">
        <v>140</v>
      </c>
      <c r="H139" s="39"/>
    </row>
    <row r="140" spans="2:8">
      <c r="B140" s="26" t="s">
        <v>133</v>
      </c>
      <c r="C140" s="55" t="s">
        <v>134</v>
      </c>
      <c r="D140" s="22">
        <v>13.61</v>
      </c>
      <c r="E140" s="56">
        <f t="shared" si="6"/>
        <v>0</v>
      </c>
      <c r="F140" s="24">
        <v>10.199999999999999</v>
      </c>
      <c r="G140" s="25">
        <v>150</v>
      </c>
      <c r="H140" s="39"/>
    </row>
    <row r="141" spans="2:8">
      <c r="B141" s="26" t="s">
        <v>135</v>
      </c>
      <c r="C141" s="55" t="s">
        <v>136</v>
      </c>
      <c r="D141" s="22">
        <v>15.46</v>
      </c>
      <c r="E141" s="56">
        <f t="shared" si="6"/>
        <v>0</v>
      </c>
      <c r="F141" s="24">
        <v>11.5</v>
      </c>
      <c r="G141" s="25">
        <v>144</v>
      </c>
      <c r="H141" s="39"/>
    </row>
    <row r="142" spans="2:8">
      <c r="B142" s="26" t="s">
        <v>137</v>
      </c>
      <c r="C142" s="55" t="s">
        <v>138</v>
      </c>
      <c r="D142" s="22">
        <v>14.4</v>
      </c>
      <c r="E142" s="56">
        <f t="shared" si="6"/>
        <v>0</v>
      </c>
      <c r="F142" s="24">
        <v>9.9</v>
      </c>
      <c r="G142" s="25">
        <v>144</v>
      </c>
      <c r="H142" s="39"/>
    </row>
    <row r="143" spans="2:8">
      <c r="B143" s="26" t="s">
        <v>139</v>
      </c>
      <c r="C143" s="55" t="s">
        <v>140</v>
      </c>
      <c r="D143" s="22">
        <v>17.66</v>
      </c>
      <c r="E143" s="56">
        <f t="shared" si="6"/>
        <v>0</v>
      </c>
      <c r="F143" s="24">
        <v>11.5</v>
      </c>
      <c r="G143" s="25">
        <v>110</v>
      </c>
      <c r="H143" s="39"/>
    </row>
    <row r="144" spans="2:8">
      <c r="B144" s="26" t="s">
        <v>141</v>
      </c>
      <c r="C144" s="55" t="s">
        <v>142</v>
      </c>
      <c r="D144" s="22">
        <v>19.36</v>
      </c>
      <c r="E144" s="56">
        <f t="shared" si="6"/>
        <v>0</v>
      </c>
      <c r="F144" s="24">
        <v>12</v>
      </c>
      <c r="G144" s="25">
        <v>130</v>
      </c>
      <c r="H144" s="39"/>
    </row>
    <row r="145" spans="2:8">
      <c r="B145" s="26" t="s">
        <v>143</v>
      </c>
      <c r="C145" s="55" t="s">
        <v>144</v>
      </c>
      <c r="D145" s="22">
        <v>21.88</v>
      </c>
      <c r="E145" s="56">
        <f t="shared" si="6"/>
        <v>0</v>
      </c>
      <c r="F145" s="24">
        <v>15.6</v>
      </c>
      <c r="G145" s="25">
        <v>80</v>
      </c>
      <c r="H145" s="39"/>
    </row>
    <row r="146" spans="2:8">
      <c r="B146" s="26" t="s">
        <v>24</v>
      </c>
      <c r="C146" s="55" t="s">
        <v>145</v>
      </c>
      <c r="D146" s="22">
        <v>23.8</v>
      </c>
      <c r="E146" s="56">
        <f t="shared" si="6"/>
        <v>0</v>
      </c>
      <c r="F146" s="24">
        <v>12.9</v>
      </c>
      <c r="G146" s="25">
        <v>75</v>
      </c>
      <c r="H146" s="39"/>
    </row>
    <row r="147" spans="2:8">
      <c r="B147" s="26" t="s">
        <v>113</v>
      </c>
      <c r="C147" s="55" t="s">
        <v>146</v>
      </c>
      <c r="D147" s="22">
        <v>38.79</v>
      </c>
      <c r="E147" s="56">
        <f t="shared" si="6"/>
        <v>0</v>
      </c>
      <c r="F147" s="24">
        <v>21.6</v>
      </c>
      <c r="G147" s="25">
        <v>55</v>
      </c>
      <c r="H147" s="39"/>
    </row>
    <row r="148" spans="2:8">
      <c r="B148" s="40" t="s">
        <v>115</v>
      </c>
      <c r="C148" s="62" t="s">
        <v>147</v>
      </c>
      <c r="D148" s="42">
        <v>42.25</v>
      </c>
      <c r="E148" s="43">
        <f t="shared" si="6"/>
        <v>0</v>
      </c>
      <c r="F148" s="44">
        <v>24</v>
      </c>
      <c r="G148" s="45">
        <v>36</v>
      </c>
      <c r="H148" s="39"/>
    </row>
    <row r="149" spans="2:8">
      <c r="B149" s="34"/>
      <c r="C149" s="35"/>
      <c r="D149" s="36"/>
      <c r="E149" s="37"/>
      <c r="F149" s="39"/>
      <c r="G149" s="39"/>
      <c r="H149" s="39"/>
    </row>
    <row r="150" spans="2:8">
      <c r="B150" s="8" t="s">
        <v>148</v>
      </c>
      <c r="C150" s="9"/>
      <c r="D150" s="9"/>
      <c r="E150" s="9"/>
      <c r="F150" s="10"/>
      <c r="G150" s="11"/>
      <c r="H150" s="39"/>
    </row>
    <row r="151" spans="2:8">
      <c r="B151" s="12" t="s">
        <v>7</v>
      </c>
      <c r="C151" s="13" t="s">
        <v>8</v>
      </c>
      <c r="D151" s="14" t="s">
        <v>9</v>
      </c>
      <c r="E151" s="13" t="s">
        <v>10</v>
      </c>
      <c r="F151" s="13" t="s">
        <v>11</v>
      </c>
      <c r="G151" s="16" t="s">
        <v>48</v>
      </c>
      <c r="H151" s="39"/>
    </row>
    <row r="152" spans="2:8">
      <c r="B152" s="17"/>
      <c r="C152" s="18"/>
      <c r="D152" s="61" t="s">
        <v>13</v>
      </c>
      <c r="E152" s="20">
        <f>DIF</f>
        <v>0</v>
      </c>
      <c r="F152" s="46"/>
      <c r="G152" s="46"/>
      <c r="H152" s="39"/>
    </row>
    <row r="153" spans="2:8">
      <c r="B153" s="26" t="s">
        <v>14</v>
      </c>
      <c r="C153" s="55" t="s">
        <v>149</v>
      </c>
      <c r="D153" s="49">
        <v>2.2400000000000002</v>
      </c>
      <c r="E153" s="56">
        <f>D153*$E$152</f>
        <v>0</v>
      </c>
      <c r="F153" s="24">
        <v>2.5</v>
      </c>
      <c r="G153" s="25">
        <v>1300</v>
      </c>
      <c r="H153" s="39"/>
    </row>
    <row r="154" spans="2:8">
      <c r="B154" s="26" t="s">
        <v>31</v>
      </c>
      <c r="C154" s="55" t="s">
        <v>150</v>
      </c>
      <c r="D154" s="22">
        <v>2.62</v>
      </c>
      <c r="E154" s="56">
        <f>D154*$E$152</f>
        <v>0</v>
      </c>
      <c r="F154" s="24">
        <v>2.8</v>
      </c>
      <c r="G154" s="25">
        <v>1000</v>
      </c>
      <c r="H154" s="39"/>
    </row>
    <row r="155" spans="2:8">
      <c r="B155" s="26" t="s">
        <v>33</v>
      </c>
      <c r="C155" s="55" t="s">
        <v>151</v>
      </c>
      <c r="D155" s="22">
        <v>3.21</v>
      </c>
      <c r="E155" s="56">
        <f>D155*$E$152</f>
        <v>0</v>
      </c>
      <c r="F155" s="24">
        <v>3.8</v>
      </c>
      <c r="G155" s="25">
        <v>810</v>
      </c>
      <c r="H155" s="39"/>
    </row>
    <row r="156" spans="2:8">
      <c r="B156" s="26" t="s">
        <v>36</v>
      </c>
      <c r="C156" s="55" t="s">
        <v>152</v>
      </c>
      <c r="D156" s="22">
        <v>5.83</v>
      </c>
      <c r="E156" s="56">
        <f>D156*$E$152</f>
        <v>0</v>
      </c>
      <c r="F156" s="24">
        <v>4.9000000000000004</v>
      </c>
      <c r="G156" s="25">
        <v>500</v>
      </c>
      <c r="H156" s="39"/>
    </row>
    <row r="157" spans="2:8">
      <c r="B157" s="40" t="s">
        <v>38</v>
      </c>
      <c r="C157" s="62" t="s">
        <v>153</v>
      </c>
      <c r="D157" s="42">
        <v>7.3</v>
      </c>
      <c r="E157" s="43">
        <f>D157*$E$152</f>
        <v>0</v>
      </c>
      <c r="F157" s="65">
        <v>5.8</v>
      </c>
      <c r="G157" s="66">
        <v>320</v>
      </c>
      <c r="H157" s="39"/>
    </row>
    <row r="158" spans="2:8"/>
    <row r="159" spans="2:8">
      <c r="B159" s="8" t="s">
        <v>154</v>
      </c>
      <c r="C159" s="9"/>
      <c r="D159" s="9"/>
      <c r="E159" s="9"/>
      <c r="F159" s="10"/>
      <c r="G159" s="11"/>
    </row>
    <row r="160" spans="2:8">
      <c r="B160" s="12" t="s">
        <v>7</v>
      </c>
      <c r="C160" s="12" t="s">
        <v>8</v>
      </c>
      <c r="D160" s="13" t="s">
        <v>9</v>
      </c>
      <c r="E160" s="76" t="s">
        <v>10</v>
      </c>
      <c r="F160" s="13" t="s">
        <v>11</v>
      </c>
      <c r="G160" s="15" t="s">
        <v>48</v>
      </c>
    </row>
    <row r="161" spans="2:7">
      <c r="B161" s="77"/>
      <c r="C161" s="21"/>
      <c r="D161" s="61" t="s">
        <v>13</v>
      </c>
      <c r="E161" s="20">
        <f>DIF</f>
        <v>0</v>
      </c>
      <c r="F161" s="46"/>
      <c r="G161" s="21"/>
    </row>
    <row r="162" spans="2:7">
      <c r="B162" s="70" t="s">
        <v>16</v>
      </c>
      <c r="C162" s="27" t="s">
        <v>155</v>
      </c>
      <c r="D162" s="49">
        <v>4.03</v>
      </c>
      <c r="E162" s="54">
        <f t="shared" ref="E162:E173" si="7">D162*$E$161</f>
        <v>0</v>
      </c>
      <c r="F162" s="24">
        <v>3.5</v>
      </c>
      <c r="G162" s="18">
        <v>640</v>
      </c>
    </row>
    <row r="163" spans="2:7">
      <c r="B163" s="70" t="s">
        <v>123</v>
      </c>
      <c r="C163" s="27" t="s">
        <v>156</v>
      </c>
      <c r="D163" s="22">
        <v>6.09</v>
      </c>
      <c r="E163" s="23">
        <f t="shared" si="7"/>
        <v>0</v>
      </c>
      <c r="F163" s="24">
        <v>5.7</v>
      </c>
      <c r="G163" s="18">
        <v>360</v>
      </c>
    </row>
    <row r="164" spans="2:7">
      <c r="B164" s="70" t="s">
        <v>18</v>
      </c>
      <c r="C164" s="27" t="s">
        <v>157</v>
      </c>
      <c r="D164" s="22">
        <v>7.93</v>
      </c>
      <c r="E164" s="23">
        <f t="shared" si="7"/>
        <v>0</v>
      </c>
      <c r="F164" s="24">
        <v>8.5</v>
      </c>
      <c r="G164" s="18">
        <v>240</v>
      </c>
    </row>
    <row r="165" spans="2:7">
      <c r="B165" s="70" t="s">
        <v>158</v>
      </c>
      <c r="C165" s="27" t="s">
        <v>159</v>
      </c>
      <c r="D165" s="22">
        <v>7.47</v>
      </c>
      <c r="E165" s="23">
        <f t="shared" si="7"/>
        <v>0</v>
      </c>
      <c r="F165" s="24">
        <v>6.6</v>
      </c>
      <c r="G165" s="18">
        <v>280</v>
      </c>
    </row>
    <row r="166" spans="2:7">
      <c r="B166" s="70" t="s">
        <v>160</v>
      </c>
      <c r="C166" s="27" t="s">
        <v>161</v>
      </c>
      <c r="D166" s="22">
        <v>9.6199999999999992</v>
      </c>
      <c r="E166" s="23">
        <f t="shared" si="7"/>
        <v>0</v>
      </c>
      <c r="F166" s="24">
        <v>9.5</v>
      </c>
      <c r="G166" s="18">
        <v>170</v>
      </c>
    </row>
    <row r="167" spans="2:7">
      <c r="B167" s="70" t="s">
        <v>20</v>
      </c>
      <c r="C167" s="27" t="s">
        <v>162</v>
      </c>
      <c r="D167" s="22">
        <v>14.73</v>
      </c>
      <c r="E167" s="23">
        <f t="shared" si="7"/>
        <v>0</v>
      </c>
      <c r="F167" s="24">
        <v>14.3</v>
      </c>
      <c r="G167" s="18">
        <v>144</v>
      </c>
    </row>
    <row r="168" spans="2:7">
      <c r="B168" s="70" t="s">
        <v>22</v>
      </c>
      <c r="C168" s="27" t="s">
        <v>163</v>
      </c>
      <c r="D168" s="22">
        <v>32.950000000000003</v>
      </c>
      <c r="E168" s="23">
        <f t="shared" si="7"/>
        <v>0</v>
      </c>
      <c r="F168" s="24">
        <v>19.7</v>
      </c>
      <c r="G168" s="18"/>
    </row>
    <row r="169" spans="2:7">
      <c r="B169" s="70" t="s">
        <v>108</v>
      </c>
      <c r="C169" s="27" t="s">
        <v>164</v>
      </c>
      <c r="D169" s="22">
        <v>25.95</v>
      </c>
      <c r="E169" s="23">
        <f t="shared" si="7"/>
        <v>0</v>
      </c>
      <c r="F169" s="24">
        <v>18.399999999999999</v>
      </c>
      <c r="G169" s="18"/>
    </row>
    <row r="170" spans="2:7">
      <c r="B170" s="70" t="s">
        <v>24</v>
      </c>
      <c r="C170" s="27" t="s">
        <v>164</v>
      </c>
      <c r="D170" s="22">
        <v>44.15</v>
      </c>
      <c r="E170" s="23">
        <f t="shared" si="7"/>
        <v>0</v>
      </c>
      <c r="F170" s="24">
        <v>30</v>
      </c>
      <c r="G170" s="18"/>
    </row>
    <row r="171" spans="2:7">
      <c r="B171" s="70" t="s">
        <v>113</v>
      </c>
      <c r="C171" s="27" t="s">
        <v>165</v>
      </c>
      <c r="D171" s="22">
        <v>53.85</v>
      </c>
      <c r="E171" s="23">
        <f t="shared" si="7"/>
        <v>0</v>
      </c>
      <c r="F171" s="24">
        <v>25.1</v>
      </c>
      <c r="G171" s="18"/>
    </row>
    <row r="172" spans="2:7">
      <c r="B172" s="70" t="s">
        <v>115</v>
      </c>
      <c r="C172" s="27" t="s">
        <v>166</v>
      </c>
      <c r="D172" s="22">
        <v>80.5</v>
      </c>
      <c r="E172" s="23">
        <f t="shared" si="7"/>
        <v>0</v>
      </c>
      <c r="F172" s="24">
        <v>35.4</v>
      </c>
      <c r="G172" s="18"/>
    </row>
    <row r="173" spans="2:7">
      <c r="B173" s="53" t="s">
        <v>26</v>
      </c>
      <c r="C173" s="41" t="s">
        <v>167</v>
      </c>
      <c r="D173" s="42">
        <v>103.3</v>
      </c>
      <c r="E173" s="43">
        <f t="shared" si="7"/>
        <v>0</v>
      </c>
      <c r="F173" s="44">
        <v>49.3</v>
      </c>
      <c r="G173" s="66"/>
    </row>
    <row r="174" spans="2:7">
      <c r="B174" s="34"/>
      <c r="C174" s="35"/>
      <c r="D174" s="36"/>
      <c r="E174" s="37"/>
      <c r="F174" s="39"/>
      <c r="G174" s="39"/>
    </row>
    <row r="175" spans="2:7">
      <c r="B175" s="8" t="s">
        <v>168</v>
      </c>
      <c r="C175" s="9"/>
      <c r="D175" s="9"/>
      <c r="E175" s="9"/>
      <c r="F175" s="10"/>
      <c r="G175" s="11"/>
    </row>
    <row r="176" spans="2:7">
      <c r="B176" s="12" t="s">
        <v>7</v>
      </c>
      <c r="C176" s="12" t="s">
        <v>8</v>
      </c>
      <c r="D176" s="13" t="s">
        <v>9</v>
      </c>
      <c r="E176" s="76" t="s">
        <v>10</v>
      </c>
      <c r="F176" s="13" t="s">
        <v>11</v>
      </c>
      <c r="G176" s="15" t="s">
        <v>48</v>
      </c>
    </row>
    <row r="177" spans="2:7">
      <c r="B177" s="17"/>
      <c r="C177" s="58"/>
      <c r="D177" s="61" t="s">
        <v>13</v>
      </c>
      <c r="E177" s="20">
        <f>DIF</f>
        <v>0</v>
      </c>
      <c r="F177" s="46"/>
      <c r="G177" s="46"/>
    </row>
    <row r="178" spans="2:7">
      <c r="B178" s="26" t="s">
        <v>16</v>
      </c>
      <c r="C178" s="55" t="s">
        <v>169</v>
      </c>
      <c r="D178" s="49">
        <v>4.21</v>
      </c>
      <c r="E178" s="56">
        <f t="shared" ref="E178:E183" si="8">D178*$E$177</f>
        <v>0</v>
      </c>
      <c r="F178" s="24">
        <v>5</v>
      </c>
      <c r="G178" s="25">
        <v>500</v>
      </c>
    </row>
    <row r="179" spans="2:7">
      <c r="B179" s="26" t="s">
        <v>170</v>
      </c>
      <c r="C179" s="55" t="s">
        <v>171</v>
      </c>
      <c r="D179" s="22">
        <v>7.35</v>
      </c>
      <c r="E179" s="56">
        <f t="shared" si="8"/>
        <v>0</v>
      </c>
      <c r="F179" s="24">
        <v>7.6</v>
      </c>
      <c r="G179" s="25">
        <v>270</v>
      </c>
    </row>
    <row r="180" spans="2:7">
      <c r="B180" s="26" t="s">
        <v>36</v>
      </c>
      <c r="C180" s="55" t="s">
        <v>172</v>
      </c>
      <c r="D180" s="22">
        <v>6.65</v>
      </c>
      <c r="E180" s="56">
        <f t="shared" si="8"/>
        <v>0</v>
      </c>
      <c r="F180" s="24">
        <v>6.2</v>
      </c>
      <c r="G180" s="25">
        <v>432</v>
      </c>
    </row>
    <row r="181" spans="2:7">
      <c r="B181" s="26" t="s">
        <v>20</v>
      </c>
      <c r="C181" s="55" t="s">
        <v>173</v>
      </c>
      <c r="D181" s="22">
        <v>10.59</v>
      </c>
      <c r="E181" s="56">
        <f t="shared" si="8"/>
        <v>0</v>
      </c>
      <c r="F181" s="24">
        <v>11</v>
      </c>
      <c r="G181" s="25">
        <v>150</v>
      </c>
    </row>
    <row r="182" spans="2:7">
      <c r="B182" s="26" t="s">
        <v>38</v>
      </c>
      <c r="C182" s="55" t="s">
        <v>174</v>
      </c>
      <c r="D182" s="22">
        <v>8.9</v>
      </c>
      <c r="E182" s="56">
        <f t="shared" si="8"/>
        <v>0</v>
      </c>
      <c r="F182" s="24">
        <v>7.3</v>
      </c>
      <c r="G182" s="25">
        <v>300</v>
      </c>
    </row>
    <row r="183" spans="2:7">
      <c r="B183" s="40" t="s">
        <v>86</v>
      </c>
      <c r="C183" s="62" t="s">
        <v>175</v>
      </c>
      <c r="D183" s="42">
        <v>10.98</v>
      </c>
      <c r="E183" s="43">
        <f t="shared" si="8"/>
        <v>0</v>
      </c>
      <c r="F183" s="44">
        <v>8.5</v>
      </c>
      <c r="G183" s="45">
        <v>265</v>
      </c>
    </row>
    <row r="184" spans="2:7">
      <c r="B184" s="34"/>
      <c r="C184" s="35"/>
      <c r="D184" s="36"/>
      <c r="E184" s="37"/>
      <c r="F184" s="39"/>
      <c r="G184" s="39"/>
    </row>
    <row r="185" spans="2:7">
      <c r="B185" s="8" t="s">
        <v>176</v>
      </c>
      <c r="C185" s="9"/>
      <c r="D185" s="9"/>
      <c r="E185" s="9"/>
      <c r="F185" s="10"/>
      <c r="G185" s="11"/>
    </row>
    <row r="186" spans="2:7">
      <c r="B186" s="12" t="s">
        <v>7</v>
      </c>
      <c r="C186" s="12" t="s">
        <v>8</v>
      </c>
      <c r="D186" s="13" t="s">
        <v>9</v>
      </c>
      <c r="E186" s="76" t="s">
        <v>10</v>
      </c>
      <c r="F186" s="13" t="s">
        <v>11</v>
      </c>
      <c r="G186" s="16" t="s">
        <v>48</v>
      </c>
    </row>
    <row r="187" spans="2:7">
      <c r="B187" s="17"/>
      <c r="C187" s="58"/>
      <c r="D187" s="61" t="s">
        <v>13</v>
      </c>
      <c r="E187" s="20">
        <f>DIF</f>
        <v>0</v>
      </c>
      <c r="F187" s="21"/>
      <c r="G187" s="21"/>
    </row>
    <row r="188" spans="2:7">
      <c r="B188" s="26" t="s">
        <v>31</v>
      </c>
      <c r="C188" s="55" t="s">
        <v>177</v>
      </c>
      <c r="D188" s="49">
        <v>6.1</v>
      </c>
      <c r="E188" s="56">
        <f>D188*$E$187</f>
        <v>0</v>
      </c>
      <c r="F188" s="24">
        <v>4</v>
      </c>
      <c r="G188" s="25">
        <v>600</v>
      </c>
    </row>
    <row r="189" spans="2:7">
      <c r="B189" s="40" t="s">
        <v>33</v>
      </c>
      <c r="C189" s="62" t="s">
        <v>178</v>
      </c>
      <c r="D189" s="42">
        <v>6.7</v>
      </c>
      <c r="E189" s="43">
        <f>D189*$E$187</f>
        <v>0</v>
      </c>
      <c r="F189" s="44">
        <v>5.3</v>
      </c>
      <c r="G189" s="45">
        <v>600</v>
      </c>
    </row>
    <row r="190" spans="2:7">
      <c r="B190" s="34"/>
      <c r="C190" s="35"/>
      <c r="D190" s="36"/>
      <c r="E190" s="37"/>
      <c r="F190" s="39"/>
      <c r="G190" s="39"/>
    </row>
    <row r="191" spans="2:7">
      <c r="B191" s="8" t="s">
        <v>179</v>
      </c>
      <c r="C191" s="9"/>
      <c r="D191" s="9"/>
      <c r="E191" s="9"/>
      <c r="F191" s="10"/>
      <c r="G191" s="11"/>
    </row>
    <row r="192" spans="2:7">
      <c r="B192" s="12" t="s">
        <v>7</v>
      </c>
      <c r="C192" s="12" t="s">
        <v>8</v>
      </c>
      <c r="D192" s="13" t="s">
        <v>9</v>
      </c>
      <c r="E192" s="76" t="s">
        <v>10</v>
      </c>
      <c r="F192" s="13" t="s">
        <v>11</v>
      </c>
      <c r="G192" s="16" t="s">
        <v>48</v>
      </c>
    </row>
    <row r="193" spans="2:7">
      <c r="B193" s="17"/>
      <c r="C193" s="58"/>
      <c r="D193" s="61" t="s">
        <v>13</v>
      </c>
      <c r="E193" s="20">
        <f>DIF</f>
        <v>0</v>
      </c>
      <c r="F193" s="46"/>
      <c r="G193" s="21"/>
    </row>
    <row r="194" spans="2:7">
      <c r="B194" s="26" t="s">
        <v>14</v>
      </c>
      <c r="C194" s="55" t="s">
        <v>180</v>
      </c>
      <c r="D194" s="49">
        <v>3.06</v>
      </c>
      <c r="E194" s="56">
        <f>D194*$E$193</f>
        <v>0</v>
      </c>
      <c r="F194" s="24">
        <v>3.4</v>
      </c>
      <c r="G194" s="25">
        <v>650</v>
      </c>
    </row>
    <row r="195" spans="2:7">
      <c r="B195" s="26" t="s">
        <v>16</v>
      </c>
      <c r="C195" s="55" t="s">
        <v>181</v>
      </c>
      <c r="D195" s="22">
        <v>3.81</v>
      </c>
      <c r="E195" s="56">
        <f>D195*$E$193</f>
        <v>0</v>
      </c>
      <c r="F195" s="24">
        <v>4.7</v>
      </c>
      <c r="G195" s="25">
        <v>600</v>
      </c>
    </row>
    <row r="196" spans="2:7">
      <c r="B196" s="26" t="s">
        <v>18</v>
      </c>
      <c r="C196" s="55" t="s">
        <v>182</v>
      </c>
      <c r="D196" s="22">
        <v>8.18</v>
      </c>
      <c r="E196" s="56">
        <f>D196*$E$193</f>
        <v>0</v>
      </c>
      <c r="F196" s="24">
        <v>8.9</v>
      </c>
      <c r="G196" s="25">
        <v>270</v>
      </c>
    </row>
    <row r="197" spans="2:7">
      <c r="B197" s="40" t="s">
        <v>20</v>
      </c>
      <c r="C197" s="62" t="s">
        <v>183</v>
      </c>
      <c r="D197" s="42">
        <v>15.64</v>
      </c>
      <c r="E197" s="43">
        <f>D197*$E$193</f>
        <v>0</v>
      </c>
      <c r="F197" s="78">
        <v>17</v>
      </c>
      <c r="G197" s="45">
        <v>114</v>
      </c>
    </row>
    <row r="198" spans="2:7">
      <c r="B198" s="34"/>
      <c r="C198" s="35"/>
      <c r="D198" s="36"/>
      <c r="E198" s="37"/>
      <c r="F198" s="39"/>
      <c r="G198" s="39"/>
    </row>
    <row r="199" spans="2:7" ht="15">
      <c r="B199" s="86" t="s">
        <v>184</v>
      </c>
      <c r="C199" s="87"/>
      <c r="D199" s="87"/>
      <c r="E199" s="87"/>
      <c r="F199" s="87"/>
      <c r="G199" s="88"/>
    </row>
    <row r="200" spans="2:7">
      <c r="B200" s="12" t="s">
        <v>7</v>
      </c>
      <c r="C200" s="12" t="s">
        <v>8</v>
      </c>
      <c r="D200" s="13" t="s">
        <v>9</v>
      </c>
      <c r="E200" s="76" t="s">
        <v>10</v>
      </c>
      <c r="F200" s="13" t="s">
        <v>11</v>
      </c>
      <c r="G200" s="16" t="s">
        <v>48</v>
      </c>
    </row>
    <row r="201" spans="2:7">
      <c r="B201" s="17"/>
      <c r="C201" s="58"/>
      <c r="D201" s="19" t="s">
        <v>13</v>
      </c>
      <c r="E201" s="20">
        <f>DIF</f>
        <v>0</v>
      </c>
      <c r="F201" s="46"/>
      <c r="G201" s="21"/>
    </row>
    <row r="202" spans="2:7">
      <c r="B202" s="26" t="s">
        <v>31</v>
      </c>
      <c r="C202" s="27" t="s">
        <v>185</v>
      </c>
      <c r="D202" s="22">
        <v>1.1399999999999999</v>
      </c>
      <c r="E202" s="56">
        <f t="shared" ref="E202:E216" si="9">D202*$E$201</f>
        <v>0</v>
      </c>
      <c r="F202" s="24">
        <v>1.1000000000000001</v>
      </c>
      <c r="G202" s="25">
        <v>2500</v>
      </c>
    </row>
    <row r="203" spans="2:7">
      <c r="B203" s="26" t="s">
        <v>36</v>
      </c>
      <c r="C203" s="55" t="s">
        <v>186</v>
      </c>
      <c r="D203" s="22">
        <v>1.53</v>
      </c>
      <c r="E203" s="56">
        <f t="shared" si="9"/>
        <v>0</v>
      </c>
      <c r="F203" s="24">
        <v>1.8</v>
      </c>
      <c r="G203" s="25">
        <v>2000</v>
      </c>
    </row>
    <row r="204" spans="2:7">
      <c r="B204" s="26" t="s">
        <v>38</v>
      </c>
      <c r="C204" s="55" t="s">
        <v>187</v>
      </c>
      <c r="D204" s="22">
        <v>2.08</v>
      </c>
      <c r="E204" s="56">
        <f t="shared" si="9"/>
        <v>0</v>
      </c>
      <c r="F204" s="24">
        <v>2.2999999999999998</v>
      </c>
      <c r="G204" s="25">
        <v>1500</v>
      </c>
    </row>
    <row r="205" spans="2:7">
      <c r="B205" s="26" t="s">
        <v>86</v>
      </c>
      <c r="C205" s="55" t="s">
        <v>188</v>
      </c>
      <c r="D205" s="22">
        <v>2.2000000000000002</v>
      </c>
      <c r="E205" s="56">
        <f t="shared" si="9"/>
        <v>0</v>
      </c>
      <c r="F205" s="24">
        <v>2.2999999999999998</v>
      </c>
      <c r="G205" s="25">
        <v>1200</v>
      </c>
    </row>
    <row r="206" spans="2:7">
      <c r="B206" s="26" t="s">
        <v>98</v>
      </c>
      <c r="C206" s="55" t="s">
        <v>189</v>
      </c>
      <c r="D206" s="22">
        <v>3.99</v>
      </c>
      <c r="E206" s="56">
        <f t="shared" si="9"/>
        <v>0</v>
      </c>
      <c r="F206" s="24">
        <v>3.3</v>
      </c>
      <c r="G206" s="25">
        <v>1062</v>
      </c>
    </row>
    <row r="207" spans="2:7">
      <c r="B207" s="26" t="s">
        <v>100</v>
      </c>
      <c r="C207" s="55" t="s">
        <v>190</v>
      </c>
      <c r="D207" s="22">
        <v>3.89</v>
      </c>
      <c r="E207" s="56">
        <f t="shared" si="9"/>
        <v>0</v>
      </c>
      <c r="F207" s="24">
        <v>3.8</v>
      </c>
      <c r="G207" s="25">
        <v>900</v>
      </c>
    </row>
    <row r="208" spans="2:7">
      <c r="B208" s="26" t="s">
        <v>102</v>
      </c>
      <c r="C208" s="55" t="s">
        <v>191</v>
      </c>
      <c r="D208" s="22">
        <v>3.77</v>
      </c>
      <c r="E208" s="56">
        <f t="shared" si="9"/>
        <v>0</v>
      </c>
      <c r="F208" s="24">
        <v>3.2</v>
      </c>
      <c r="G208" s="25">
        <v>832</v>
      </c>
    </row>
    <row r="209" spans="2:7">
      <c r="B209" s="26" t="s">
        <v>104</v>
      </c>
      <c r="C209" s="55" t="s">
        <v>192</v>
      </c>
      <c r="D209" s="22">
        <v>5.15</v>
      </c>
      <c r="E209" s="56">
        <f t="shared" si="9"/>
        <v>0</v>
      </c>
      <c r="F209" s="24">
        <v>4.3</v>
      </c>
      <c r="G209" s="25">
        <v>600</v>
      </c>
    </row>
    <row r="210" spans="2:7">
      <c r="B210" s="26" t="s">
        <v>106</v>
      </c>
      <c r="C210" s="55" t="s">
        <v>193</v>
      </c>
      <c r="D210" s="22">
        <v>5.47</v>
      </c>
      <c r="E210" s="56">
        <f t="shared" si="9"/>
        <v>0</v>
      </c>
      <c r="F210" s="24">
        <v>3.7</v>
      </c>
      <c r="G210" s="25">
        <v>600</v>
      </c>
    </row>
    <row r="211" spans="2:7">
      <c r="B211" s="26" t="s">
        <v>108</v>
      </c>
      <c r="C211" s="55" t="s">
        <v>194</v>
      </c>
      <c r="D211" s="22">
        <v>5.5</v>
      </c>
      <c r="E211" s="56">
        <f t="shared" si="9"/>
        <v>0</v>
      </c>
      <c r="F211" s="24">
        <v>4.0999999999999996</v>
      </c>
      <c r="G211" s="25">
        <v>600</v>
      </c>
    </row>
    <row r="212" spans="2:7">
      <c r="B212" s="26" t="s">
        <v>110</v>
      </c>
      <c r="C212" s="55" t="s">
        <v>195</v>
      </c>
      <c r="D212" s="22">
        <v>5.67</v>
      </c>
      <c r="E212" s="56">
        <f t="shared" si="9"/>
        <v>0</v>
      </c>
      <c r="F212" s="24">
        <v>4.3</v>
      </c>
      <c r="G212" s="25">
        <v>550</v>
      </c>
    </row>
    <row r="213" spans="2:7">
      <c r="B213" s="26" t="s">
        <v>113</v>
      </c>
      <c r="C213" s="55" t="s">
        <v>196</v>
      </c>
      <c r="D213" s="22">
        <v>10.84</v>
      </c>
      <c r="E213" s="56">
        <f t="shared" si="9"/>
        <v>0</v>
      </c>
      <c r="F213" s="24">
        <v>7.7</v>
      </c>
      <c r="G213" s="25">
        <v>300</v>
      </c>
    </row>
    <row r="214" spans="2:7">
      <c r="B214" s="26" t="s">
        <v>197</v>
      </c>
      <c r="C214" s="55" t="s">
        <v>198</v>
      </c>
      <c r="D214" s="22">
        <v>12.04</v>
      </c>
      <c r="E214" s="23">
        <f t="shared" si="9"/>
        <v>0</v>
      </c>
      <c r="F214" s="24">
        <v>7.3</v>
      </c>
      <c r="G214" s="25">
        <v>300</v>
      </c>
    </row>
    <row r="215" spans="2:7">
      <c r="B215" s="70" t="s">
        <v>199</v>
      </c>
      <c r="C215" s="27" t="s">
        <v>200</v>
      </c>
      <c r="D215" s="22">
        <v>34.200000000000003</v>
      </c>
      <c r="E215" s="23">
        <f t="shared" si="9"/>
        <v>0</v>
      </c>
      <c r="F215" s="24">
        <v>13.3</v>
      </c>
      <c r="G215" s="18"/>
    </row>
    <row r="216" spans="2:7">
      <c r="B216" s="53" t="s">
        <v>201</v>
      </c>
      <c r="C216" s="41" t="s">
        <v>202</v>
      </c>
      <c r="D216" s="42">
        <v>40.1</v>
      </c>
      <c r="E216" s="43">
        <f t="shared" si="9"/>
        <v>0</v>
      </c>
      <c r="F216" s="44">
        <v>14.9</v>
      </c>
      <c r="G216" s="66"/>
    </row>
    <row r="217" spans="2:7"/>
    <row r="218" spans="2:7">
      <c r="B218" s="8" t="s">
        <v>203</v>
      </c>
      <c r="C218" s="9"/>
      <c r="D218" s="9"/>
      <c r="E218" s="9"/>
      <c r="F218" s="10"/>
      <c r="G218" s="11"/>
    </row>
    <row r="219" spans="2:7">
      <c r="B219" s="12" t="s">
        <v>7</v>
      </c>
      <c r="C219" s="12" t="s">
        <v>8</v>
      </c>
      <c r="D219" s="13" t="s">
        <v>9</v>
      </c>
      <c r="E219" s="76" t="s">
        <v>10</v>
      </c>
      <c r="F219" s="13" t="s">
        <v>11</v>
      </c>
      <c r="G219" s="16" t="s">
        <v>48</v>
      </c>
    </row>
    <row r="220" spans="2:7">
      <c r="B220" s="17"/>
      <c r="C220" s="21"/>
      <c r="D220" s="61" t="s">
        <v>13</v>
      </c>
      <c r="E220" s="20">
        <f>DIF</f>
        <v>0</v>
      </c>
      <c r="F220" s="21"/>
      <c r="G220" s="21"/>
    </row>
    <row r="221" spans="2:7">
      <c r="B221" s="17" t="s">
        <v>31</v>
      </c>
      <c r="C221" s="18" t="s">
        <v>204</v>
      </c>
      <c r="D221" s="79">
        <v>8</v>
      </c>
      <c r="E221" s="54">
        <f>D221*$E$220</f>
        <v>0</v>
      </c>
      <c r="F221" s="24">
        <v>4.5</v>
      </c>
      <c r="G221" s="18"/>
    </row>
    <row r="222" spans="2:7" ht="15">
      <c r="B222" s="40" t="s">
        <v>205</v>
      </c>
      <c r="C222" s="41" t="s">
        <v>206</v>
      </c>
      <c r="D222" s="80">
        <v>8</v>
      </c>
      <c r="E222" s="43">
        <f>D222*$E$220</f>
        <v>0</v>
      </c>
      <c r="F222" s="44">
        <v>5.4</v>
      </c>
      <c r="G222" s="66">
        <v>550</v>
      </c>
    </row>
    <row r="223" spans="2:7"/>
    <row r="224" spans="2:7">
      <c r="B224" s="8" t="s">
        <v>207</v>
      </c>
      <c r="C224" s="9"/>
      <c r="D224" s="9"/>
      <c r="E224" s="9"/>
      <c r="F224" s="10"/>
      <c r="G224" s="11"/>
    </row>
    <row r="225" spans="2:7">
      <c r="B225" s="12" t="s">
        <v>7</v>
      </c>
      <c r="C225" s="12" t="s">
        <v>8</v>
      </c>
      <c r="D225" s="13" t="s">
        <v>9</v>
      </c>
      <c r="E225" s="76" t="s">
        <v>10</v>
      </c>
      <c r="F225" s="13" t="s">
        <v>11</v>
      </c>
      <c r="G225" s="16" t="s">
        <v>48</v>
      </c>
    </row>
    <row r="226" spans="2:7">
      <c r="B226" s="17"/>
      <c r="C226" s="58"/>
      <c r="D226" s="19" t="s">
        <v>13</v>
      </c>
      <c r="E226" s="20">
        <f>DIF</f>
        <v>0</v>
      </c>
      <c r="F226" s="21"/>
      <c r="G226" s="21"/>
    </row>
    <row r="227" spans="2:7" ht="15">
      <c r="B227" s="26" t="s">
        <v>18</v>
      </c>
      <c r="C227" s="55" t="s">
        <v>208</v>
      </c>
      <c r="D227" s="81">
        <v>31.03</v>
      </c>
      <c r="E227" s="56">
        <f>D227*$E$226</f>
        <v>0</v>
      </c>
      <c r="F227" s="18" t="s">
        <v>209</v>
      </c>
      <c r="G227" s="25">
        <v>140</v>
      </c>
    </row>
    <row r="228" spans="2:7" ht="15">
      <c r="B228" s="40" t="s">
        <v>20</v>
      </c>
      <c r="C228" s="62" t="s">
        <v>210</v>
      </c>
      <c r="D228" s="80">
        <v>31.03</v>
      </c>
      <c r="E228" s="31">
        <f>D228*$E$226</f>
        <v>0</v>
      </c>
      <c r="F228" s="44">
        <v>20.5</v>
      </c>
      <c r="G228" s="45">
        <v>72</v>
      </c>
    </row>
    <row r="229" spans="2:7"/>
    <row r="230" spans="2:7">
      <c r="B230" s="8" t="s">
        <v>211</v>
      </c>
      <c r="C230" s="9"/>
      <c r="D230" s="9"/>
      <c r="E230" s="9"/>
      <c r="F230" s="10"/>
      <c r="G230" s="11"/>
    </row>
    <row r="231" spans="2:7">
      <c r="B231" s="12" t="s">
        <v>7</v>
      </c>
      <c r="C231" s="12" t="s">
        <v>8</v>
      </c>
      <c r="D231" s="13" t="s">
        <v>9</v>
      </c>
      <c r="E231" s="76" t="s">
        <v>10</v>
      </c>
      <c r="F231" s="13" t="s">
        <v>11</v>
      </c>
      <c r="G231" s="16" t="s">
        <v>48</v>
      </c>
    </row>
    <row r="232" spans="2:7">
      <c r="B232" s="17"/>
      <c r="C232" s="58"/>
      <c r="D232" s="19" t="s">
        <v>13</v>
      </c>
      <c r="E232" s="20">
        <f>DIF</f>
        <v>0</v>
      </c>
      <c r="F232" s="46"/>
      <c r="G232" s="21"/>
    </row>
    <row r="233" spans="2:7" ht="15">
      <c r="B233" s="26" t="s">
        <v>18</v>
      </c>
      <c r="C233" s="55" t="s">
        <v>212</v>
      </c>
      <c r="D233" s="81">
        <v>22.66</v>
      </c>
      <c r="E233" s="56">
        <f>D233*$E$232</f>
        <v>0</v>
      </c>
      <c r="F233" s="82"/>
      <c r="G233" s="25">
        <v>144</v>
      </c>
    </row>
    <row r="234" spans="2:7" ht="15">
      <c r="B234" s="40" t="s">
        <v>20</v>
      </c>
      <c r="C234" s="41" t="s">
        <v>213</v>
      </c>
      <c r="D234" s="80">
        <v>32.22</v>
      </c>
      <c r="E234" s="31">
        <f>D234*$E$232</f>
        <v>0</v>
      </c>
      <c r="F234" s="44">
        <v>21.4</v>
      </c>
      <c r="G234" s="66">
        <v>72</v>
      </c>
    </row>
    <row r="235" spans="2:7" ht="15">
      <c r="B235" s="34"/>
      <c r="C235" s="35"/>
      <c r="D235" s="83"/>
      <c r="E235" s="37"/>
      <c r="F235" s="39"/>
      <c r="G235" s="39"/>
    </row>
    <row r="236" spans="2:7">
      <c r="B236" s="8" t="s">
        <v>214</v>
      </c>
      <c r="C236" s="9"/>
      <c r="D236" s="9"/>
      <c r="E236" s="9"/>
      <c r="F236" s="10"/>
      <c r="G236" s="11"/>
    </row>
    <row r="237" spans="2:7">
      <c r="B237" s="12" t="s">
        <v>7</v>
      </c>
      <c r="C237" s="12" t="s">
        <v>8</v>
      </c>
      <c r="D237" s="13" t="s">
        <v>9</v>
      </c>
      <c r="E237" s="76" t="s">
        <v>10</v>
      </c>
      <c r="F237" s="13" t="s">
        <v>11</v>
      </c>
      <c r="G237" s="16" t="s">
        <v>48</v>
      </c>
    </row>
    <row r="238" spans="2:7">
      <c r="B238" s="17"/>
      <c r="C238" s="58"/>
      <c r="D238" s="19" t="s">
        <v>13</v>
      </c>
      <c r="E238" s="20">
        <f>DIF</f>
        <v>0</v>
      </c>
      <c r="F238" s="46"/>
      <c r="G238" s="21"/>
    </row>
    <row r="239" spans="2:7" ht="15">
      <c r="B239" s="26" t="s">
        <v>16</v>
      </c>
      <c r="C239" s="55" t="s">
        <v>215</v>
      </c>
      <c r="D239" s="81">
        <v>0.88</v>
      </c>
      <c r="E239" s="56">
        <f t="shared" ref="E239:E244" si="10">D239*$E$238</f>
        <v>0</v>
      </c>
      <c r="F239" s="24">
        <v>0.7</v>
      </c>
      <c r="G239" s="25">
        <v>2500</v>
      </c>
    </row>
    <row r="240" spans="2:7" ht="15">
      <c r="B240" s="26" t="s">
        <v>18</v>
      </c>
      <c r="C240" s="55" t="s">
        <v>216</v>
      </c>
      <c r="D240" s="84">
        <v>1.32</v>
      </c>
      <c r="E240" s="56">
        <f t="shared" si="10"/>
        <v>0</v>
      </c>
      <c r="F240" s="24">
        <v>1.2</v>
      </c>
      <c r="G240" s="25">
        <v>2500</v>
      </c>
    </row>
    <row r="241" spans="1:7" ht="15">
      <c r="B241" s="26" t="s">
        <v>20</v>
      </c>
      <c r="C241" s="55" t="s">
        <v>217</v>
      </c>
      <c r="D241" s="84">
        <v>2.14</v>
      </c>
      <c r="E241" s="56">
        <f t="shared" si="10"/>
        <v>0</v>
      </c>
      <c r="F241" s="24">
        <v>2</v>
      </c>
      <c r="G241" s="25">
        <v>1000</v>
      </c>
    </row>
    <row r="242" spans="1:7" ht="15">
      <c r="B242" s="26" t="s">
        <v>22</v>
      </c>
      <c r="C242" s="55" t="s">
        <v>218</v>
      </c>
      <c r="D242" s="84">
        <v>3.88</v>
      </c>
      <c r="E242" s="56">
        <f t="shared" si="10"/>
        <v>0</v>
      </c>
      <c r="F242" s="24">
        <v>2.9</v>
      </c>
      <c r="G242" s="25">
        <v>800</v>
      </c>
    </row>
    <row r="243" spans="1:7" ht="15">
      <c r="B243" s="26" t="s">
        <v>24</v>
      </c>
      <c r="C243" s="27" t="s">
        <v>219</v>
      </c>
      <c r="D243" s="84">
        <v>4.92</v>
      </c>
      <c r="E243" s="23">
        <f t="shared" si="10"/>
        <v>0</v>
      </c>
      <c r="F243" s="24">
        <v>3.2</v>
      </c>
      <c r="G243" s="18">
        <v>600</v>
      </c>
    </row>
    <row r="244" spans="1:7">
      <c r="A244" s="25"/>
      <c r="B244" s="53" t="s">
        <v>26</v>
      </c>
      <c r="C244" s="29" t="s">
        <v>220</v>
      </c>
      <c r="D244" s="85">
        <v>21.25</v>
      </c>
      <c r="E244" s="31">
        <f t="shared" si="10"/>
        <v>0</v>
      </c>
      <c r="F244" s="32">
        <v>6.5</v>
      </c>
      <c r="G244" s="45"/>
    </row>
    <row r="245" spans="1:7" ht="15">
      <c r="B245" s="34"/>
      <c r="C245" s="35"/>
      <c r="D245" s="83"/>
      <c r="E245" s="37"/>
      <c r="F245" s="39"/>
      <c r="G245" s="39"/>
    </row>
    <row r="246" spans="1:7">
      <c r="B246" s="8" t="s">
        <v>221</v>
      </c>
      <c r="C246" s="9"/>
      <c r="D246" s="9"/>
      <c r="E246" s="9"/>
      <c r="F246" s="10"/>
      <c r="G246" s="11"/>
    </row>
    <row r="247" spans="1:7">
      <c r="B247" s="12" t="s">
        <v>7</v>
      </c>
      <c r="C247" s="12" t="s">
        <v>8</v>
      </c>
      <c r="D247" s="13" t="s">
        <v>9</v>
      </c>
      <c r="E247" s="76" t="s">
        <v>10</v>
      </c>
      <c r="F247" s="13" t="s">
        <v>11</v>
      </c>
      <c r="G247" s="16" t="s">
        <v>48</v>
      </c>
    </row>
    <row r="248" spans="1:7">
      <c r="B248" s="17"/>
      <c r="C248" s="58"/>
      <c r="D248" s="19" t="s">
        <v>13</v>
      </c>
      <c r="E248" s="20">
        <f>DIF</f>
        <v>0</v>
      </c>
      <c r="F248" s="21"/>
      <c r="G248" s="21"/>
    </row>
    <row r="249" spans="1:7" ht="15">
      <c r="B249" s="26" t="s">
        <v>16</v>
      </c>
      <c r="C249" s="55" t="s">
        <v>222</v>
      </c>
      <c r="D249" s="81">
        <v>9.69</v>
      </c>
      <c r="E249" s="56">
        <f>D249*$E$248</f>
        <v>0</v>
      </c>
      <c r="F249" s="82"/>
      <c r="G249" s="25">
        <v>1</v>
      </c>
    </row>
    <row r="250" spans="1:7" ht="15">
      <c r="B250" s="26" t="s">
        <v>18</v>
      </c>
      <c r="C250" s="55" t="s">
        <v>223</v>
      </c>
      <c r="D250" s="84">
        <v>18.79</v>
      </c>
      <c r="E250" s="56">
        <f>D250*$E$248</f>
        <v>0</v>
      </c>
      <c r="F250" s="82"/>
      <c r="G250" s="25">
        <v>1</v>
      </c>
    </row>
    <row r="251" spans="1:7" ht="15">
      <c r="B251" s="26" t="s">
        <v>20</v>
      </c>
      <c r="C251" s="55" t="s">
        <v>224</v>
      </c>
      <c r="D251" s="84">
        <v>28.35</v>
      </c>
      <c r="E251" s="56">
        <f>D251*$E$248</f>
        <v>0</v>
      </c>
      <c r="F251" s="82"/>
      <c r="G251" s="25">
        <v>1</v>
      </c>
    </row>
    <row r="252" spans="1:7" ht="15">
      <c r="B252" s="26" t="s">
        <v>22</v>
      </c>
      <c r="C252" s="55" t="s">
        <v>225</v>
      </c>
      <c r="D252" s="84">
        <v>33.229999999999997</v>
      </c>
      <c r="E252" s="56">
        <f>D252*$E$248</f>
        <v>0</v>
      </c>
      <c r="F252" s="82"/>
      <c r="G252" s="25">
        <v>1</v>
      </c>
    </row>
    <row r="253" spans="1:7" ht="15">
      <c r="B253" s="40" t="s">
        <v>24</v>
      </c>
      <c r="C253" s="41" t="s">
        <v>225</v>
      </c>
      <c r="D253" s="80">
        <v>46.34</v>
      </c>
      <c r="E253" s="43">
        <f>D253*$E$248</f>
        <v>0</v>
      </c>
      <c r="F253" s="66"/>
      <c r="G253" s="66">
        <v>1</v>
      </c>
    </row>
    <row r="254" spans="1:7" ht="15">
      <c r="B254" s="34"/>
      <c r="C254" s="35"/>
      <c r="D254" s="83"/>
      <c r="E254" s="37"/>
      <c r="F254" s="39"/>
      <c r="G254" s="39"/>
    </row>
    <row r="255" spans="1:7">
      <c r="B255" s="8" t="s">
        <v>226</v>
      </c>
      <c r="C255" s="9"/>
      <c r="D255" s="9"/>
      <c r="E255" s="9"/>
      <c r="F255" s="10"/>
      <c r="G255" s="11"/>
    </row>
    <row r="256" spans="1:7">
      <c r="B256" s="12" t="s">
        <v>7</v>
      </c>
      <c r="C256" s="12" t="s">
        <v>8</v>
      </c>
      <c r="D256" s="13" t="s">
        <v>9</v>
      </c>
      <c r="E256" s="76" t="s">
        <v>10</v>
      </c>
      <c r="F256" s="13" t="s">
        <v>11</v>
      </c>
      <c r="G256" s="16" t="s">
        <v>48</v>
      </c>
    </row>
    <row r="257" spans="2:7">
      <c r="B257" s="17"/>
      <c r="C257" s="58"/>
      <c r="D257" s="19" t="s">
        <v>13</v>
      </c>
      <c r="E257" s="20">
        <f>DIF</f>
        <v>0</v>
      </c>
      <c r="F257" s="25"/>
      <c r="G257" s="25"/>
    </row>
    <row r="258" spans="2:7" ht="15">
      <c r="B258" s="26" t="s">
        <v>16</v>
      </c>
      <c r="C258" s="55" t="s">
        <v>227</v>
      </c>
      <c r="D258" s="81">
        <v>4.76</v>
      </c>
      <c r="E258" s="56">
        <f>D258*$E$257</f>
        <v>0</v>
      </c>
      <c r="F258" s="82"/>
      <c r="G258" s="25">
        <v>1</v>
      </c>
    </row>
    <row r="259" spans="2:7" ht="15">
      <c r="B259" s="26" t="s">
        <v>18</v>
      </c>
      <c r="C259" s="55" t="s">
        <v>228</v>
      </c>
      <c r="D259" s="84">
        <v>8.0299999999999994</v>
      </c>
      <c r="E259" s="56">
        <f>D259*$E$257</f>
        <v>0</v>
      </c>
      <c r="F259" s="82"/>
      <c r="G259" s="25">
        <v>1</v>
      </c>
    </row>
    <row r="260" spans="2:7" ht="15">
      <c r="B260" s="40" t="s">
        <v>20</v>
      </c>
      <c r="C260" s="62" t="s">
        <v>229</v>
      </c>
      <c r="D260" s="80">
        <v>12.36</v>
      </c>
      <c r="E260" s="43">
        <f>D260*$E$257</f>
        <v>0</v>
      </c>
      <c r="F260" s="78"/>
      <c r="G260" s="45">
        <v>1</v>
      </c>
    </row>
    <row r="261" spans="2:7" ht="15">
      <c r="B261" s="34"/>
      <c r="C261" s="35"/>
      <c r="D261" s="83"/>
      <c r="E261" s="37"/>
      <c r="F261" s="39"/>
      <c r="G261" s="39"/>
    </row>
    <row r="262" spans="2:7">
      <c r="B262" s="8" t="s">
        <v>230</v>
      </c>
      <c r="C262" s="9"/>
      <c r="D262" s="9"/>
      <c r="E262" s="9"/>
      <c r="F262" s="10"/>
      <c r="G262" s="11"/>
    </row>
    <row r="263" spans="2:7">
      <c r="B263" s="12" t="s">
        <v>7</v>
      </c>
      <c r="C263" s="12" t="s">
        <v>8</v>
      </c>
      <c r="D263" s="13" t="s">
        <v>9</v>
      </c>
      <c r="E263" s="76" t="s">
        <v>10</v>
      </c>
      <c r="F263" s="13" t="s">
        <v>11</v>
      </c>
      <c r="G263" s="16" t="s">
        <v>48</v>
      </c>
    </row>
    <row r="264" spans="2:7">
      <c r="B264" s="17"/>
      <c r="C264" s="58"/>
      <c r="D264" s="19" t="s">
        <v>13</v>
      </c>
      <c r="E264" s="20">
        <f>DIF</f>
        <v>0</v>
      </c>
      <c r="F264" s="18"/>
      <c r="G264" s="25"/>
    </row>
    <row r="265" spans="2:7" ht="15">
      <c r="B265" s="26" t="s">
        <v>16</v>
      </c>
      <c r="C265" s="55" t="s">
        <v>231</v>
      </c>
      <c r="D265" s="81">
        <v>5.29</v>
      </c>
      <c r="E265" s="56">
        <f t="shared" ref="E265:E270" si="11">D265*$E$264</f>
        <v>0</v>
      </c>
      <c r="F265" s="24">
        <v>4.8</v>
      </c>
      <c r="G265" s="25">
        <v>450</v>
      </c>
    </row>
    <row r="266" spans="2:7" ht="15">
      <c r="B266" s="26" t="s">
        <v>18</v>
      </c>
      <c r="C266" s="55" t="s">
        <v>232</v>
      </c>
      <c r="D266" s="84">
        <v>9.52</v>
      </c>
      <c r="E266" s="56">
        <f t="shared" si="11"/>
        <v>0</v>
      </c>
      <c r="F266" s="24">
        <v>9.5</v>
      </c>
      <c r="G266" s="25">
        <v>250</v>
      </c>
    </row>
    <row r="267" spans="2:7" ht="15">
      <c r="B267" s="26" t="s">
        <v>36</v>
      </c>
      <c r="C267" s="55" t="s">
        <v>233</v>
      </c>
      <c r="D267" s="84">
        <v>7.85</v>
      </c>
      <c r="E267" s="56">
        <f t="shared" si="11"/>
        <v>0</v>
      </c>
      <c r="F267" s="24">
        <v>5.7</v>
      </c>
      <c r="G267" s="25">
        <v>270</v>
      </c>
    </row>
    <row r="268" spans="2:7" ht="15">
      <c r="B268" s="26" t="s">
        <v>20</v>
      </c>
      <c r="C268" s="55" t="s">
        <v>234</v>
      </c>
      <c r="D268" s="84">
        <v>15.84</v>
      </c>
      <c r="E268" s="56">
        <f t="shared" si="11"/>
        <v>0</v>
      </c>
      <c r="F268" s="24">
        <v>12.9</v>
      </c>
      <c r="G268" s="25">
        <v>140</v>
      </c>
    </row>
    <row r="269" spans="2:7" ht="15">
      <c r="B269" s="26" t="s">
        <v>38</v>
      </c>
      <c r="C269" s="55" t="s">
        <v>235</v>
      </c>
      <c r="D269" s="84">
        <v>9.42</v>
      </c>
      <c r="E269" s="56">
        <f t="shared" si="11"/>
        <v>0</v>
      </c>
      <c r="F269" s="24">
        <v>7.7</v>
      </c>
      <c r="G269" s="25">
        <v>250</v>
      </c>
    </row>
    <row r="270" spans="2:7" ht="15">
      <c r="B270" s="40" t="s">
        <v>86</v>
      </c>
      <c r="C270" s="41" t="s">
        <v>236</v>
      </c>
      <c r="D270" s="80">
        <v>11.19</v>
      </c>
      <c r="E270" s="43">
        <f t="shared" si="11"/>
        <v>0</v>
      </c>
      <c r="F270" s="44">
        <v>10.1</v>
      </c>
      <c r="G270" s="66">
        <v>200</v>
      </c>
    </row>
    <row r="271" spans="2:7"/>
    <row r="272" spans="2:7">
      <c r="B272" s="1" t="s">
        <v>237</v>
      </c>
    </row>
    <row r="273" spans="1:2"/>
    <row r="274" spans="1:2"/>
    <row r="275" spans="1:2"/>
    <row r="276" spans="1:2"/>
    <row r="277" spans="1:2"/>
    <row r="278" spans="1:2"/>
    <row r="279" spans="1:2"/>
    <row r="280" spans="1:2"/>
    <row r="281" spans="1:2"/>
    <row r="282" spans="1:2"/>
    <row r="283" spans="1:2">
      <c r="A283" s="39"/>
      <c r="B283" s="39"/>
    </row>
    <row r="284" spans="1:2"/>
    <row r="285" spans="1:2"/>
  </sheetData>
  <sheetProtection algorithmName="SHA-512" hashValue="b/iS13kXh4kNggXuyWAr28+hVBMYRQFd3ageE54J44qRmj7fBnxEnvfgE8jg28sAUf65lbdCTvwPMWycDtQvBA==" saltValue="BWhsgMZFZICoF8KWYpUF/w==" spinCount="100000" sheet="1" objects="1" scenarios="1" selectLockedCells="1"/>
  <mergeCells count="1">
    <mergeCell ref="B199:G199"/>
  </mergeCells>
  <hyperlinks>
    <hyperlink ref="A8" r:id="rId1"/>
    <hyperlink ref="A6" r:id="rId2"/>
  </hyperlinks>
  <pageMargins left="0.7" right="0.7" top="0.75" bottom="0.75" header="0.3" footer="0.3"/>
  <pageSetup fitToHeight="7" orientation="portrait" r:id="rId3"/>
  <headerFooter alignWithMargins="0">
    <oddHeader>&amp;C&amp;G</oddHeader>
    <oddFooter>Page &amp;P of &amp;N</oddFooter>
  </headerFooter>
  <rowBreaks count="6" manualBreakCount="6">
    <brk id="52" max="16383" man="1"/>
    <brk id="92" max="16383" man="1"/>
    <brk id="125" max="16383" man="1"/>
    <brk id="157" max="16383" man="1"/>
    <brk id="197" max="16383" man="1"/>
    <brk id="234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No Hub Ftgs</vt:lpstr>
      <vt:lpstr>'No Hub Ftgs'!DIF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2013-08-02T17:23:36Z</cp:lastPrinted>
  <dcterms:created xsi:type="dcterms:W3CDTF">2013-08-02T15:59:03Z</dcterms:created>
  <dcterms:modified xsi:type="dcterms:W3CDTF">2013-08-02T17:23:39Z</dcterms:modified>
</cp:coreProperties>
</file>