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9435" windowHeight="9975"/>
  </bookViews>
  <sheets>
    <sheet name="Service Weight Ftgs" sheetId="1" r:id="rId1"/>
  </sheets>
  <externalReferences>
    <externalReference r:id="rId2"/>
  </externalReferences>
  <definedNames>
    <definedName name="BFBCM" localSheetId="0">#REF!</definedName>
    <definedName name="BFBCM">#REF!</definedName>
    <definedName name="BMX" localSheetId="0">#REF!</definedName>
    <definedName name="BMX">#REF!</definedName>
    <definedName name="CIF" localSheetId="0">#REF!</definedName>
    <definedName name="CIF">#REF!</definedName>
    <definedName name="DESC" localSheetId="0">#REF!</definedName>
    <definedName name="DESC">#REF!</definedName>
    <definedName name="DESCR" localSheetId="0">#REF!</definedName>
    <definedName name="DESCR">#REF!</definedName>
    <definedName name="DID">#REF!</definedName>
    <definedName name="DIF" localSheetId="0">'Service Weight Ftgs'!$H$8</definedName>
    <definedName name="DIF">'[1]Black Nipples'!$G$8</definedName>
    <definedName name="FF" localSheetId="0">#REF!</definedName>
    <definedName name="FF">#REF!</definedName>
    <definedName name="FPM" localSheetId="0">#REF!</definedName>
    <definedName name="FPM">#REF!</definedName>
    <definedName name="GIM" localSheetId="0">#REF!</definedName>
    <definedName name="GIM">#REF!</definedName>
    <definedName name="GWO" localSheetId="0">#REF!</definedName>
    <definedName name="GWO">#REF!</definedName>
    <definedName name="HH" localSheetId="0">#REF!</definedName>
    <definedName name="HH">#REF!</definedName>
    <definedName name="MIF" localSheetId="0">#REF!</definedName>
    <definedName name="MIF">#REF!</definedName>
    <definedName name="NX" localSheetId="0">#REF!</definedName>
    <definedName name="NX">#REF!</definedName>
    <definedName name="SCI" localSheetId="0">#REF!</definedName>
    <definedName name="SCI">#REF!</definedName>
    <definedName name="SL" localSheetId="0">#REF!</definedName>
    <definedName name="SL">#REF!</definedName>
    <definedName name="SPF" localSheetId="0">#REF!</definedName>
    <definedName name="SPF">#REF!</definedName>
    <definedName name="SPP" localSheetId="0">#REF!</definedName>
    <definedName name="SPP">#REF!</definedName>
    <definedName name="ULO" localSheetId="0">#REF!</definedName>
    <definedName name="ULO">#REF!</definedName>
    <definedName name="WT" localSheetId="0">#REF!</definedName>
    <definedName name="WT">#REF!</definedName>
  </definedNames>
  <calcPr calcId="125725"/>
</workbook>
</file>

<file path=xl/calcChain.xml><?xml version="1.0" encoding="utf-8"?>
<calcChain xmlns="http://schemas.openxmlformats.org/spreadsheetml/2006/main">
  <c r="E98" i="1"/>
  <c r="E110" s="1"/>
  <c r="E84"/>
  <c r="E93" s="1"/>
  <c r="E72"/>
  <c r="E80" s="1"/>
  <c r="E62"/>
  <c r="E67" s="1"/>
  <c r="E52"/>
  <c r="E58" s="1"/>
  <c r="E42"/>
  <c r="E47" s="1"/>
  <c r="E32"/>
  <c r="E38" s="1"/>
  <c r="E22"/>
  <c r="E27" s="1"/>
  <c r="E12"/>
  <c r="E18" s="1"/>
  <c r="E85" l="1"/>
  <c r="E13"/>
  <c r="E15"/>
  <c r="E17"/>
  <c r="E24"/>
  <c r="E26"/>
  <c r="E28"/>
  <c r="E33"/>
  <c r="E35"/>
  <c r="E37"/>
  <c r="E44"/>
  <c r="E46"/>
  <c r="E48"/>
  <c r="E53"/>
  <c r="E55"/>
  <c r="E57"/>
  <c r="E64"/>
  <c r="E66"/>
  <c r="E68"/>
  <c r="E73"/>
  <c r="E75"/>
  <c r="E77"/>
  <c r="E79"/>
  <c r="E86"/>
  <c r="E88"/>
  <c r="E90"/>
  <c r="E92"/>
  <c r="E94"/>
  <c r="E99"/>
  <c r="E101"/>
  <c r="E103"/>
  <c r="E105"/>
  <c r="E107"/>
  <c r="E109"/>
  <c r="E111"/>
  <c r="E14"/>
  <c r="E16"/>
  <c r="E23"/>
  <c r="E25"/>
  <c r="E34"/>
  <c r="E36"/>
  <c r="E43"/>
  <c r="E45"/>
  <c r="E54"/>
  <c r="E56"/>
  <c r="E63"/>
  <c r="E65"/>
  <c r="E74"/>
  <c r="E76"/>
  <c r="E78"/>
  <c r="E87"/>
  <c r="E89"/>
  <c r="E91"/>
  <c r="E100"/>
  <c r="E102"/>
  <c r="E104"/>
  <c r="E106"/>
  <c r="E108"/>
</calcChain>
</file>

<file path=xl/sharedStrings.xml><?xml version="1.0" encoding="utf-8"?>
<sst xmlns="http://schemas.openxmlformats.org/spreadsheetml/2006/main" count="220" uniqueCount="101">
  <si>
    <t>Service Weight Fittings</t>
  </si>
  <si>
    <t>SFS Pricelist January 1, 2012</t>
  </si>
  <si>
    <t>www.leointernational.com</t>
  </si>
  <si>
    <t>(718) 290-8005</t>
  </si>
  <si>
    <t>info@leointernational.com</t>
  </si>
  <si>
    <t>Your Multiplier:</t>
  </si>
  <si>
    <t>QUARTER BEND</t>
  </si>
  <si>
    <t>NOM SIZE</t>
  </si>
  <si>
    <t>ITEM CODE</t>
  </si>
  <si>
    <t>LIST PRICE</t>
  </si>
  <si>
    <t>NET PRICE</t>
  </si>
  <si>
    <t>WGT</t>
  </si>
  <si>
    <t>INNER</t>
  </si>
  <si>
    <t>CASE</t>
  </si>
  <si>
    <t>Mult. =</t>
  </si>
  <si>
    <t>SFS14B2</t>
  </si>
  <si>
    <t>3"</t>
  </si>
  <si>
    <t>SFS14B3</t>
  </si>
  <si>
    <t>4"</t>
  </si>
  <si>
    <t>SFS14B4</t>
  </si>
  <si>
    <t>5"</t>
  </si>
  <si>
    <t>SFL14B5</t>
  </si>
  <si>
    <t>6"</t>
  </si>
  <si>
    <t>SFL14B6</t>
  </si>
  <si>
    <t>8"</t>
  </si>
  <si>
    <t>SIXTH BEND</t>
  </si>
  <si>
    <t>2"</t>
  </si>
  <si>
    <t>SFS6B2</t>
  </si>
  <si>
    <t>SFS6B3</t>
  </si>
  <si>
    <t>SFS6B4</t>
  </si>
  <si>
    <t>SFL6B5</t>
  </si>
  <si>
    <t>SFL6B6</t>
  </si>
  <si>
    <t>SFL6B8</t>
  </si>
  <si>
    <t>EIGHTH BEND</t>
  </si>
  <si>
    <t>SFS18B2</t>
  </si>
  <si>
    <t>SFS18B3</t>
  </si>
  <si>
    <t>SFS18B4</t>
  </si>
  <si>
    <t>SFL18B5</t>
  </si>
  <si>
    <t>SFL18B6</t>
  </si>
  <si>
    <t>SFL18B8</t>
  </si>
  <si>
    <t>SIXTEENTH BEND</t>
  </si>
  <si>
    <t>SFS16B2</t>
  </si>
  <si>
    <t>SFS16B3</t>
  </si>
  <si>
    <t>SFS16B4</t>
  </si>
  <si>
    <t>SFL16B5</t>
  </si>
  <si>
    <t>SFL16B6</t>
  </si>
  <si>
    <t>SFL16B8</t>
  </si>
  <si>
    <t>SHORT SWEEP</t>
  </si>
  <si>
    <t>SFSSS2</t>
  </si>
  <si>
    <t>SFSSS3</t>
  </si>
  <si>
    <t>SFSSS4</t>
  </si>
  <si>
    <t>SFLSS5</t>
  </si>
  <si>
    <t>SFLSS6</t>
  </si>
  <si>
    <t>SFLSS8</t>
  </si>
  <si>
    <t>LONG SWEEP</t>
  </si>
  <si>
    <t>SFSLS2</t>
  </si>
  <si>
    <t>SFSLS3</t>
  </si>
  <si>
    <t>SFSLS4</t>
  </si>
  <si>
    <t>SFLS5</t>
  </si>
  <si>
    <t>SFLLS6</t>
  </si>
  <si>
    <t>SFLLS8</t>
  </si>
  <si>
    <t>COMBINATION WYE AND EIGHTH BEND</t>
  </si>
  <si>
    <t>SFSC2</t>
  </si>
  <si>
    <t>SFSC3</t>
  </si>
  <si>
    <t>4"X2"</t>
  </si>
  <si>
    <t>SFSC42</t>
  </si>
  <si>
    <t>4"X3"</t>
  </si>
  <si>
    <t>SFSC43</t>
  </si>
  <si>
    <t>SFSC4</t>
  </si>
  <si>
    <t>5"X3"</t>
  </si>
  <si>
    <t>SFLC53</t>
  </si>
  <si>
    <t>6"X4"</t>
  </si>
  <si>
    <t>SFLC64</t>
  </si>
  <si>
    <t>SANITARY TEE</t>
  </si>
  <si>
    <t>SFSTY2</t>
  </si>
  <si>
    <t>3"X2"</t>
  </si>
  <si>
    <t>SFSTY32</t>
  </si>
  <si>
    <t>SFSTY42</t>
  </si>
  <si>
    <t>SFSTY43</t>
  </si>
  <si>
    <t>SFSTY4</t>
  </si>
  <si>
    <t>5"X4"</t>
  </si>
  <si>
    <t>SFLTY54</t>
  </si>
  <si>
    <t>SFLTY64</t>
  </si>
  <si>
    <t>WYE</t>
  </si>
  <si>
    <t>SFSY2</t>
  </si>
  <si>
    <t>SFSY32</t>
  </si>
  <si>
    <t>SFSY3</t>
  </si>
  <si>
    <t>SFSY42</t>
  </si>
  <si>
    <t>SFSY43</t>
  </si>
  <si>
    <t>SFSY4</t>
  </si>
  <si>
    <t>SFLY54</t>
  </si>
  <si>
    <t>SFLY53</t>
  </si>
  <si>
    <t>SFLY5</t>
  </si>
  <si>
    <t>SFLY64</t>
  </si>
  <si>
    <t>6"X5"</t>
  </si>
  <si>
    <t>SFLY65</t>
  </si>
  <si>
    <t>8"X5"</t>
  </si>
  <si>
    <t>SFLY85</t>
  </si>
  <si>
    <t>8"X6"</t>
  </si>
  <si>
    <t>SFLY86</t>
  </si>
  <si>
    <t>Weights subject to change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</si>
</sst>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;\-&quot;$&quot;#,##0.00;;@"/>
    <numFmt numFmtId="166" formatCode="&quot;$&quot;#,##0.000"/>
    <numFmt numFmtId="167" formatCode="&quot;$&quot;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2"/>
      <color rgb="FFFF0000"/>
      <name val="Arial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indexed="8"/>
      <name val="Calibri"/>
      <family val="2"/>
    </font>
    <font>
      <sz val="12"/>
      <name val="宋体"/>
      <charset val="134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4" fillId="0" borderId="0"/>
    <xf numFmtId="0" fontId="1" fillId="0" borderId="0"/>
    <xf numFmtId="0" fontId="25" fillId="0" borderId="0">
      <alignment vertical="center"/>
    </xf>
    <xf numFmtId="0" fontId="26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60">
    <xf numFmtId="0" fontId="0" fillId="0" borderId="0" xfId="0"/>
    <xf numFmtId="0" fontId="18" fillId="0" borderId="0" xfId="1"/>
    <xf numFmtId="0" fontId="19" fillId="0" borderId="0" xfId="1" applyFont="1" applyAlignment="1">
      <alignment horizontal="left"/>
    </xf>
    <xf numFmtId="0" fontId="18" fillId="0" borderId="0" xfId="1" applyAlignment="1">
      <alignment horizontal="left"/>
    </xf>
    <xf numFmtId="0" fontId="18" fillId="0" borderId="0" xfId="1" applyFill="1"/>
    <xf numFmtId="0" fontId="20" fillId="0" borderId="0" xfId="2" applyAlignment="1" applyProtection="1"/>
    <xf numFmtId="164" fontId="21" fillId="33" borderId="10" xfId="1" applyNumberFormat="1" applyFont="1" applyFill="1" applyBorder="1" applyProtection="1">
      <protection locked="0"/>
    </xf>
    <xf numFmtId="0" fontId="22" fillId="34" borderId="11" xfId="1" applyFont="1" applyFill="1" applyBorder="1" applyAlignment="1">
      <alignment horizontal="centerContinuous"/>
    </xf>
    <xf numFmtId="0" fontId="18" fillId="34" borderId="10" xfId="1" applyFill="1" applyBorder="1" applyAlignment="1">
      <alignment horizontal="centerContinuous"/>
    </xf>
    <xf numFmtId="2" fontId="18" fillId="34" borderId="10" xfId="1" applyNumberFormat="1" applyFill="1" applyBorder="1" applyAlignment="1">
      <alignment horizontal="centerContinuous"/>
    </xf>
    <xf numFmtId="0" fontId="18" fillId="34" borderId="12" xfId="1" applyFill="1" applyBorder="1" applyAlignment="1">
      <alignment horizontal="centerContinuous"/>
    </xf>
    <xf numFmtId="0" fontId="22" fillId="0" borderId="11" xfId="1" applyFont="1" applyBorder="1"/>
    <xf numFmtId="0" fontId="22" fillId="0" borderId="13" xfId="1" applyFont="1" applyBorder="1"/>
    <xf numFmtId="0" fontId="22" fillId="0" borderId="10" xfId="1" applyFont="1" applyBorder="1"/>
    <xf numFmtId="0" fontId="22" fillId="0" borderId="13" xfId="1" applyFont="1" applyFill="1" applyBorder="1"/>
    <xf numFmtId="0" fontId="22" fillId="0" borderId="10" xfId="1" applyFont="1" applyFill="1" applyBorder="1"/>
    <xf numFmtId="0" fontId="22" fillId="0" borderId="12" xfId="1" applyFont="1" applyFill="1" applyBorder="1"/>
    <xf numFmtId="0" fontId="18" fillId="0" borderId="14" xfId="1" applyBorder="1" applyAlignment="1">
      <alignment horizontal="center"/>
    </xf>
    <xf numFmtId="0" fontId="18" fillId="0" borderId="15" xfId="1" applyBorder="1"/>
    <xf numFmtId="0" fontId="18" fillId="33" borderId="11" xfId="1" applyFill="1" applyBorder="1" applyAlignment="1">
      <alignment horizontal="right"/>
    </xf>
    <xf numFmtId="164" fontId="18" fillId="33" borderId="12" xfId="1" applyNumberFormat="1" applyFill="1" applyBorder="1" applyAlignment="1">
      <alignment horizontal="left"/>
    </xf>
    <xf numFmtId="0" fontId="18" fillId="0" borderId="16" xfId="1" applyBorder="1"/>
    <xf numFmtId="0" fontId="18" fillId="0" borderId="17" xfId="1" applyBorder="1"/>
    <xf numFmtId="165" fontId="18" fillId="0" borderId="17" xfId="1" applyNumberFormat="1" applyFill="1" applyBorder="1"/>
    <xf numFmtId="166" fontId="18" fillId="35" borderId="15" xfId="1" applyNumberFormat="1" applyFill="1" applyBorder="1"/>
    <xf numFmtId="2" fontId="18" fillId="0" borderId="15" xfId="1" applyNumberFormat="1" applyBorder="1"/>
    <xf numFmtId="0" fontId="18" fillId="0" borderId="18" xfId="1" applyBorder="1"/>
    <xf numFmtId="165" fontId="18" fillId="0" borderId="15" xfId="1" applyNumberFormat="1" applyFill="1" applyBorder="1"/>
    <xf numFmtId="0" fontId="18" fillId="0" borderId="19" xfId="1" applyBorder="1" applyAlignment="1">
      <alignment horizontal="center"/>
    </xf>
    <xf numFmtId="0" fontId="18" fillId="0" borderId="20" xfId="1" applyBorder="1"/>
    <xf numFmtId="165" fontId="18" fillId="0" borderId="20" xfId="1" applyNumberFormat="1" applyFill="1" applyBorder="1"/>
    <xf numFmtId="166" fontId="18" fillId="35" borderId="20" xfId="1" applyNumberFormat="1" applyFill="1" applyBorder="1"/>
    <xf numFmtId="2" fontId="18" fillId="0" borderId="20" xfId="1" applyNumberFormat="1" applyBorder="1"/>
    <xf numFmtId="0" fontId="18" fillId="0" borderId="21" xfId="1" applyBorder="1"/>
    <xf numFmtId="0" fontId="18" fillId="0" borderId="14" xfId="1" applyBorder="1"/>
    <xf numFmtId="166" fontId="18" fillId="35" borderId="18" xfId="1" applyNumberFormat="1" applyFill="1" applyBorder="1"/>
    <xf numFmtId="2" fontId="18" fillId="0" borderId="18" xfId="1" applyNumberFormat="1" applyBorder="1"/>
    <xf numFmtId="2" fontId="18" fillId="0" borderId="14" xfId="1" applyNumberFormat="1" applyBorder="1"/>
    <xf numFmtId="0" fontId="18" fillId="0" borderId="0" xfId="1" applyBorder="1"/>
    <xf numFmtId="0" fontId="18" fillId="0" borderId="19" xfId="1" applyBorder="1"/>
    <xf numFmtId="166" fontId="18" fillId="35" borderId="21" xfId="1" applyNumberFormat="1" applyFill="1" applyBorder="1"/>
    <xf numFmtId="0" fontId="18" fillId="0" borderId="10" xfId="1" applyFill="1" applyBorder="1"/>
    <xf numFmtId="2" fontId="18" fillId="34" borderId="22" xfId="1" applyNumberFormat="1" applyFill="1" applyBorder="1" applyAlignment="1">
      <alignment horizontal="centerContinuous"/>
    </xf>
    <xf numFmtId="0" fontId="18" fillId="33" borderId="23" xfId="1" applyFill="1" applyBorder="1" applyAlignment="1">
      <alignment horizontal="right"/>
    </xf>
    <xf numFmtId="164" fontId="18" fillId="33" borderId="10" xfId="1" applyNumberFormat="1" applyFill="1" applyBorder="1" applyAlignment="1">
      <alignment horizontal="left"/>
    </xf>
    <xf numFmtId="0" fontId="18" fillId="0" borderId="0" xfId="1" applyBorder="1" applyAlignment="1">
      <alignment horizontal="center"/>
    </xf>
    <xf numFmtId="165" fontId="18" fillId="0" borderId="0" xfId="1" applyNumberFormat="1" applyFill="1" applyBorder="1"/>
    <xf numFmtId="167" fontId="18" fillId="0" borderId="0" xfId="1" applyNumberFormat="1" applyFill="1" applyBorder="1"/>
    <xf numFmtId="0" fontId="22" fillId="0" borderId="12" xfId="1" applyFont="1" applyBorder="1"/>
    <xf numFmtId="0" fontId="18" fillId="0" borderId="17" xfId="1" applyBorder="1" applyAlignment="1">
      <alignment horizontal="center"/>
    </xf>
    <xf numFmtId="0" fontId="18" fillId="33" borderId="10" xfId="1" applyFill="1" applyBorder="1" applyAlignment="1">
      <alignment horizontal="right"/>
    </xf>
    <xf numFmtId="44" fontId="0" fillId="0" borderId="17" xfId="3" applyFont="1" applyBorder="1"/>
    <xf numFmtId="44" fontId="0" fillId="0" borderId="15" xfId="3" applyFont="1" applyBorder="1"/>
    <xf numFmtId="44" fontId="0" fillId="0" borderId="20" xfId="3" applyFont="1" applyBorder="1"/>
    <xf numFmtId="0" fontId="0" fillId="0" borderId="17" xfId="0" applyBorder="1"/>
    <xf numFmtId="0" fontId="18" fillId="0" borderId="18" xfId="1" applyBorder="1" applyAlignment="1">
      <alignment horizontal="center"/>
    </xf>
    <xf numFmtId="44" fontId="0" fillId="0" borderId="0" xfId="3" applyFont="1" applyBorder="1"/>
    <xf numFmtId="0" fontId="23" fillId="0" borderId="15" xfId="0" applyFont="1" applyBorder="1"/>
    <xf numFmtId="0" fontId="18" fillId="0" borderId="15" xfId="1" applyBorder="1" applyAlignment="1">
      <alignment horizontal="center"/>
    </xf>
    <xf numFmtId="0" fontId="21" fillId="0" borderId="0" xfId="1" applyFont="1" applyBorder="1" applyAlignment="1">
      <alignment horizontal="right"/>
    </xf>
  </cellXfs>
  <cellStyles count="49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2" xfId="31"/>
    <cellStyle name="Currency 2" xfId="3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2" builtinId="8"/>
    <cellStyle name="Input 2" xfId="38"/>
    <cellStyle name="Linked Cell 2" xfId="39"/>
    <cellStyle name="Neutral 2" xfId="40"/>
    <cellStyle name="Normal" xfId="0" builtinId="0"/>
    <cellStyle name="Normal 2" xfId="1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1228725</xdr:colOff>
      <xdr:row>4</xdr:row>
      <xdr:rowOff>133350</xdr:rowOff>
    </xdr:to>
    <xdr:pic>
      <xdr:nvPicPr>
        <xdr:cNvPr id="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18764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11</xdr:row>
      <xdr:rowOff>147637</xdr:rowOff>
    </xdr:from>
    <xdr:to>
      <xdr:col>1</xdr:col>
      <xdr:colOff>323850</xdr:colOff>
      <xdr:row>16</xdr:row>
      <xdr:rowOff>142875</xdr:rowOff>
    </xdr:to>
    <xdr:pic>
      <xdr:nvPicPr>
        <xdr:cNvPr id="3" name="Picture 1" descr="http://www.jumbomfg.com/img/product/43/image009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2147887"/>
          <a:ext cx="666750" cy="83343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31</xdr:row>
      <xdr:rowOff>38099</xdr:rowOff>
    </xdr:from>
    <xdr:to>
      <xdr:col>1</xdr:col>
      <xdr:colOff>316230</xdr:colOff>
      <xdr:row>37</xdr:row>
      <xdr:rowOff>76199</xdr:rowOff>
    </xdr:to>
    <xdr:pic>
      <xdr:nvPicPr>
        <xdr:cNvPr id="4" name="Picture 2" descr="http://www.jumbomfg.com/img/product/43/image005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5305424"/>
          <a:ext cx="830580" cy="10382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205740</xdr:colOff>
      <xdr:row>41</xdr:row>
      <xdr:rowOff>76199</xdr:rowOff>
    </xdr:from>
    <xdr:to>
      <xdr:col>1</xdr:col>
      <xdr:colOff>363855</xdr:colOff>
      <xdr:row>47</xdr:row>
      <xdr:rowOff>95249</xdr:rowOff>
    </xdr:to>
    <xdr:pic>
      <xdr:nvPicPr>
        <xdr:cNvPr id="5" name="Picture 3" descr="http://www.jumbomfg.com/img/product/43/image007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5740" y="6991349"/>
          <a:ext cx="815340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61</xdr:row>
      <xdr:rowOff>114300</xdr:rowOff>
    </xdr:from>
    <xdr:to>
      <xdr:col>1</xdr:col>
      <xdr:colOff>461011</xdr:colOff>
      <xdr:row>67</xdr:row>
      <xdr:rowOff>47626</xdr:rowOff>
    </xdr:to>
    <xdr:pic>
      <xdr:nvPicPr>
        <xdr:cNvPr id="6" name="Picture 4" descr="http://www.jumbomfg.com/img/product/43/image011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57175" y="10325100"/>
          <a:ext cx="861061" cy="10763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180975</xdr:colOff>
      <xdr:row>71</xdr:row>
      <xdr:rowOff>123825</xdr:rowOff>
    </xdr:from>
    <xdr:to>
      <xdr:col>1</xdr:col>
      <xdr:colOff>514350</xdr:colOff>
      <xdr:row>78</xdr:row>
      <xdr:rowOff>57150</xdr:rowOff>
    </xdr:to>
    <xdr:pic>
      <xdr:nvPicPr>
        <xdr:cNvPr id="7" name="Picture 5" descr="http://www.jumbomfg.com/img/product/43/image021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0975" y="12153900"/>
          <a:ext cx="990600" cy="1238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85</xdr:row>
      <xdr:rowOff>28574</xdr:rowOff>
    </xdr:from>
    <xdr:to>
      <xdr:col>1</xdr:col>
      <xdr:colOff>473660</xdr:colOff>
      <xdr:row>90</xdr:row>
      <xdr:rowOff>47625</xdr:rowOff>
    </xdr:to>
    <xdr:pic>
      <xdr:nvPicPr>
        <xdr:cNvPr id="8" name="Picture 8" descr="http://www.jumbomfg.com/img/product/44/image007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4611349"/>
          <a:ext cx="1130885" cy="9715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212865</xdr:colOff>
      <xdr:row>51</xdr:row>
      <xdr:rowOff>114301</xdr:rowOff>
    </xdr:from>
    <xdr:to>
      <xdr:col>1</xdr:col>
      <xdr:colOff>498043</xdr:colOff>
      <xdr:row>56</xdr:row>
      <xdr:rowOff>114300</xdr:rowOff>
    </xdr:to>
    <xdr:pic>
      <xdr:nvPicPr>
        <xdr:cNvPr id="9" name="Picture 9" descr="http://www.jumbomfg.com/img/product/44/image00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2865" y="8705851"/>
          <a:ext cx="942403" cy="8096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28574</xdr:rowOff>
    </xdr:from>
    <xdr:to>
      <xdr:col>1</xdr:col>
      <xdr:colOff>518007</xdr:colOff>
      <xdr:row>104</xdr:row>
      <xdr:rowOff>85723</xdr:rowOff>
    </xdr:to>
    <xdr:pic>
      <xdr:nvPicPr>
        <xdr:cNvPr id="10" name="Picture 10" descr="http://www.jumbomfg.com/img/product/44/image009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7192624"/>
          <a:ext cx="1175232" cy="10096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LISTS/Combined%20Price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ronze Flare Ftgs"/>
      <sheetName val="CS Weld Fittings"/>
      <sheetName val="CI Flanged Ftgs"/>
      <sheetName val="Chrome Fittings"/>
      <sheetName val="Cast Brass Ftgs"/>
      <sheetName val="Brass Fittings"/>
      <sheetName val="Copper Ftgs"/>
      <sheetName val="CI Threaded Fittings"/>
      <sheetName val="Groove Fittings"/>
      <sheetName val="DI Thrd'd Ftgs"/>
      <sheetName val="PCV Fittings"/>
      <sheetName val="Extra Heavy Ftgs"/>
      <sheetName val="Galv Malleable FTGS #150"/>
      <sheetName val="Pex Barb Fittings"/>
      <sheetName val="Blk Malleable FTGS #150"/>
      <sheetName val="No Hub Ftgs"/>
      <sheetName val="Service Weight Ftgs"/>
      <sheetName val="CPVC Sprinkler Ftgs"/>
      <sheetName val="Cast Iron Flanges"/>
      <sheetName val="Bronze Companion Flanges"/>
      <sheetName val="CS Weld Flanges - R+F Face"/>
      <sheetName val="Black Nipples"/>
      <sheetName val="Galvanized Nipples"/>
      <sheetName val="Brass Nipples"/>
      <sheetName val="Valves"/>
      <sheetName val="Fire Valves"/>
      <sheetName val="CI Specialties &amp; Drains"/>
      <sheetName val="Hangers"/>
      <sheetName val="No Hub Couplings"/>
      <sheetName val="Pipes"/>
      <sheetName val="Radiators"/>
      <sheetName val="Bolts &amp; Nuts"/>
      <sheetName val="Sprinkolets"/>
      <sheetName val="Roto To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8">
          <cell r="G8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ointernational.com/" TargetMode="External"/><Relationship Id="rId1" Type="http://schemas.openxmlformats.org/officeDocument/2006/relationships/hyperlink" Target="mailto:info@leointernational.com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131"/>
  <sheetViews>
    <sheetView tabSelected="1" view="pageLayout" zoomScaleNormal="115" workbookViewId="0">
      <selection activeCell="H8" sqref="H8"/>
    </sheetView>
  </sheetViews>
  <sheetFormatPr defaultColWidth="0" defaultRowHeight="12.75" customHeight="1" zeroHeight="1"/>
  <cols>
    <col min="1" max="1" width="9.140625" style="1" customWidth="1"/>
    <col min="2" max="2" width="20.7109375" style="1" customWidth="1"/>
    <col min="3" max="3" width="11.140625" style="1" bestFit="1" customWidth="1"/>
    <col min="4" max="4" width="10.85546875" style="1" bestFit="1" customWidth="1"/>
    <col min="5" max="5" width="10.7109375" style="1" bestFit="1" customWidth="1"/>
    <col min="6" max="6" width="8.5703125" style="1" customWidth="1"/>
    <col min="7" max="7" width="7" style="1" customWidth="1"/>
    <col min="8" max="8" width="8.28515625" style="1" bestFit="1" customWidth="1"/>
    <col min="9" max="9" width="0" style="1" hidden="1" customWidth="1"/>
    <col min="10" max="16384" width="9.140625" style="1" hidden="1"/>
  </cols>
  <sheetData>
    <row r="1" spans="1:8"/>
    <row r="2" spans="1:8"/>
    <row r="3" spans="1:8" ht="27.75">
      <c r="C3" s="2" t="s">
        <v>0</v>
      </c>
      <c r="E3" s="3"/>
      <c r="F3" s="3"/>
      <c r="G3" s="3"/>
      <c r="H3" s="3"/>
    </row>
    <row r="4" spans="1:8">
      <c r="C4" s="4" t="s">
        <v>1</v>
      </c>
      <c r="D4" s="4"/>
      <c r="E4" s="4"/>
      <c r="F4" s="4"/>
    </row>
    <row r="5" spans="1:8"/>
    <row r="6" spans="1:8">
      <c r="A6" s="5" t="s">
        <v>2</v>
      </c>
    </row>
    <row r="7" spans="1:8">
      <c r="A7" s="1" t="s">
        <v>3</v>
      </c>
    </row>
    <row r="8" spans="1:8" ht="15">
      <c r="A8" s="5" t="s">
        <v>4</v>
      </c>
      <c r="F8" s="59" t="s">
        <v>5</v>
      </c>
      <c r="G8" s="59"/>
      <c r="H8" s="6">
        <v>0</v>
      </c>
    </row>
    <row r="9" spans="1:8"/>
    <row r="10" spans="1:8">
      <c r="B10" s="7" t="s">
        <v>6</v>
      </c>
      <c r="C10" s="8"/>
      <c r="D10" s="8"/>
      <c r="E10" s="8"/>
      <c r="F10" s="9"/>
      <c r="G10" s="8"/>
      <c r="H10" s="10"/>
    </row>
    <row r="11" spans="1:8">
      <c r="B11" s="11" t="s">
        <v>7</v>
      </c>
      <c r="C11" s="12" t="s">
        <v>8</v>
      </c>
      <c r="D11" s="13" t="s">
        <v>9</v>
      </c>
      <c r="E11" s="12" t="s">
        <v>10</v>
      </c>
      <c r="F11" s="14" t="s">
        <v>11</v>
      </c>
      <c r="G11" s="15" t="s">
        <v>12</v>
      </c>
      <c r="H11" s="16" t="s">
        <v>13</v>
      </c>
    </row>
    <row r="12" spans="1:8">
      <c r="B12" s="17"/>
      <c r="C12" s="18"/>
      <c r="D12" s="19" t="s">
        <v>14</v>
      </c>
      <c r="E12" s="20">
        <f>DIF</f>
        <v>0</v>
      </c>
      <c r="F12" s="21"/>
      <c r="G12" s="22"/>
      <c r="H12" s="22"/>
    </row>
    <row r="13" spans="1:8" ht="15">
      <c r="B13"/>
      <c r="C13" s="18" t="s">
        <v>15</v>
      </c>
      <c r="D13" s="23">
        <v>26</v>
      </c>
      <c r="E13" s="24">
        <f t="shared" ref="E13:E18" si="0">D13*$E$12</f>
        <v>0</v>
      </c>
      <c r="F13" s="25">
        <v>5.0999999999999996</v>
      </c>
      <c r="G13" s="26">
        <v>225</v>
      </c>
      <c r="H13" s="26">
        <v>450</v>
      </c>
    </row>
    <row r="14" spans="1:8">
      <c r="B14" s="17" t="s">
        <v>16</v>
      </c>
      <c r="C14" s="18" t="s">
        <v>17</v>
      </c>
      <c r="D14" s="27">
        <v>34.700000000000003</v>
      </c>
      <c r="E14" s="24">
        <f t="shared" si="0"/>
        <v>0</v>
      </c>
      <c r="F14" s="25">
        <v>7.7</v>
      </c>
      <c r="G14" s="26">
        <v>110</v>
      </c>
      <c r="H14" s="26">
        <v>225</v>
      </c>
    </row>
    <row r="15" spans="1:8">
      <c r="B15" s="17" t="s">
        <v>18</v>
      </c>
      <c r="C15" s="18" t="s">
        <v>19</v>
      </c>
      <c r="D15" s="27">
        <v>54.3</v>
      </c>
      <c r="E15" s="24">
        <f t="shared" si="0"/>
        <v>0</v>
      </c>
      <c r="F15" s="25">
        <v>13.1</v>
      </c>
      <c r="G15" s="26">
        <v>60</v>
      </c>
      <c r="H15" s="26">
        <v>120</v>
      </c>
    </row>
    <row r="16" spans="1:8">
      <c r="B16" s="17" t="s">
        <v>20</v>
      </c>
      <c r="C16" s="18" t="s">
        <v>21</v>
      </c>
      <c r="D16" s="27">
        <v>75.8</v>
      </c>
      <c r="E16" s="24">
        <f t="shared" si="0"/>
        <v>0</v>
      </c>
      <c r="F16" s="25">
        <v>16.2</v>
      </c>
      <c r="G16" s="26">
        <v>1</v>
      </c>
      <c r="H16" s="26">
        <v>1</v>
      </c>
    </row>
    <row r="17" spans="2:8">
      <c r="B17" s="17" t="s">
        <v>22</v>
      </c>
      <c r="C17" s="18" t="s">
        <v>23</v>
      </c>
      <c r="D17" s="27">
        <v>94.5</v>
      </c>
      <c r="E17" s="24">
        <f t="shared" si="0"/>
        <v>0</v>
      </c>
      <c r="F17" s="25">
        <v>21.7</v>
      </c>
      <c r="G17" s="26">
        <v>25</v>
      </c>
      <c r="H17" s="26">
        <v>50</v>
      </c>
    </row>
    <row r="18" spans="2:8">
      <c r="B18" s="28" t="s">
        <v>24</v>
      </c>
      <c r="C18" s="29" t="s">
        <v>23</v>
      </c>
      <c r="D18" s="30">
        <v>284.7</v>
      </c>
      <c r="E18" s="31">
        <f t="shared" si="0"/>
        <v>0</v>
      </c>
      <c r="F18" s="32">
        <v>36.5</v>
      </c>
      <c r="G18" s="33">
        <v>1</v>
      </c>
      <c r="H18" s="33">
        <v>1</v>
      </c>
    </row>
    <row r="19" spans="2:8"/>
    <row r="20" spans="2:8">
      <c r="B20" s="7" t="s">
        <v>25</v>
      </c>
      <c r="C20" s="8"/>
      <c r="D20" s="8"/>
      <c r="E20" s="8"/>
      <c r="F20" s="9"/>
      <c r="G20" s="8"/>
      <c r="H20" s="10"/>
    </row>
    <row r="21" spans="2:8">
      <c r="B21" s="11" t="s">
        <v>7</v>
      </c>
      <c r="C21" s="12" t="s">
        <v>8</v>
      </c>
      <c r="D21" s="13" t="s">
        <v>9</v>
      </c>
      <c r="E21" s="12" t="s">
        <v>10</v>
      </c>
      <c r="F21" s="12" t="s">
        <v>11</v>
      </c>
      <c r="G21" s="13" t="s">
        <v>12</v>
      </c>
      <c r="H21" s="16" t="s">
        <v>13</v>
      </c>
    </row>
    <row r="22" spans="2:8">
      <c r="B22" s="17"/>
      <c r="C22" s="18"/>
      <c r="D22" s="19" t="s">
        <v>14</v>
      </c>
      <c r="E22" s="20">
        <f>DIF</f>
        <v>0</v>
      </c>
      <c r="F22" s="22"/>
      <c r="G22" s="22"/>
      <c r="H22" s="22"/>
    </row>
    <row r="23" spans="2:8">
      <c r="B23" s="17" t="s">
        <v>26</v>
      </c>
      <c r="C23" s="18" t="s">
        <v>27</v>
      </c>
      <c r="D23" s="23">
        <v>32.799999999999997</v>
      </c>
      <c r="E23" s="24">
        <f t="shared" ref="E23:E28" si="1">D23*$E$22</f>
        <v>0</v>
      </c>
      <c r="F23" s="25">
        <v>4.3</v>
      </c>
      <c r="G23" s="26">
        <v>1</v>
      </c>
      <c r="H23" s="26">
        <v>1</v>
      </c>
    </row>
    <row r="24" spans="2:8">
      <c r="B24" s="17" t="s">
        <v>16</v>
      </c>
      <c r="C24" s="18" t="s">
        <v>28</v>
      </c>
      <c r="D24" s="27">
        <v>43.3</v>
      </c>
      <c r="E24" s="24">
        <f t="shared" si="1"/>
        <v>0</v>
      </c>
      <c r="F24" s="25">
        <v>6.9</v>
      </c>
      <c r="G24" s="26">
        <v>1</v>
      </c>
      <c r="H24" s="26">
        <v>1</v>
      </c>
    </row>
    <row r="25" spans="2:8">
      <c r="B25" s="17" t="s">
        <v>18</v>
      </c>
      <c r="C25" s="18" t="s">
        <v>29</v>
      </c>
      <c r="D25" s="27">
        <v>51.9</v>
      </c>
      <c r="E25" s="24">
        <f t="shared" si="1"/>
        <v>0</v>
      </c>
      <c r="F25" s="25">
        <v>10.8</v>
      </c>
      <c r="G25" s="26">
        <v>1</v>
      </c>
      <c r="H25" s="26">
        <v>1</v>
      </c>
    </row>
    <row r="26" spans="2:8">
      <c r="B26" s="17" t="s">
        <v>20</v>
      </c>
      <c r="C26" s="18" t="s">
        <v>30</v>
      </c>
      <c r="D26" s="27">
        <v>100.3</v>
      </c>
      <c r="E26" s="24">
        <f t="shared" si="1"/>
        <v>0</v>
      </c>
      <c r="F26" s="25">
        <v>14</v>
      </c>
      <c r="G26" s="26">
        <v>1</v>
      </c>
      <c r="H26" s="26">
        <v>1</v>
      </c>
    </row>
    <row r="27" spans="2:8">
      <c r="B27" s="17" t="s">
        <v>22</v>
      </c>
      <c r="C27" s="18" t="s">
        <v>31</v>
      </c>
      <c r="D27" s="27">
        <v>118.2</v>
      </c>
      <c r="E27" s="24">
        <f t="shared" si="1"/>
        <v>0</v>
      </c>
      <c r="F27" s="25">
        <v>16.399999999999999</v>
      </c>
      <c r="G27" s="26">
        <v>1</v>
      </c>
      <c r="H27" s="26">
        <v>1</v>
      </c>
    </row>
    <row r="28" spans="2:8">
      <c r="B28" s="28" t="s">
        <v>24</v>
      </c>
      <c r="C28" s="29" t="s">
        <v>32</v>
      </c>
      <c r="D28" s="30">
        <v>257.7</v>
      </c>
      <c r="E28" s="31">
        <f t="shared" si="1"/>
        <v>0</v>
      </c>
      <c r="F28" s="32">
        <v>32.5</v>
      </c>
      <c r="G28" s="33">
        <v>1</v>
      </c>
      <c r="H28" s="33">
        <v>1</v>
      </c>
    </row>
    <row r="29" spans="2:8"/>
    <row r="30" spans="2:8">
      <c r="B30" s="7" t="s">
        <v>33</v>
      </c>
      <c r="C30" s="8"/>
      <c r="D30" s="8"/>
      <c r="E30" s="8"/>
      <c r="F30" s="9"/>
      <c r="G30" s="8"/>
      <c r="H30" s="10"/>
    </row>
    <row r="31" spans="2:8">
      <c r="B31" s="11" t="s">
        <v>7</v>
      </c>
      <c r="C31" s="12" t="s">
        <v>8</v>
      </c>
      <c r="D31" s="13" t="s">
        <v>9</v>
      </c>
      <c r="E31" s="12" t="s">
        <v>10</v>
      </c>
      <c r="F31" s="12" t="s">
        <v>11</v>
      </c>
      <c r="G31" s="13" t="s">
        <v>12</v>
      </c>
      <c r="H31" s="16" t="s">
        <v>13</v>
      </c>
    </row>
    <row r="32" spans="2:8" ht="15">
      <c r="B32"/>
      <c r="C32" s="18"/>
      <c r="D32" s="19" t="s">
        <v>14</v>
      </c>
      <c r="E32" s="20">
        <f>DIF</f>
        <v>0</v>
      </c>
      <c r="F32" s="18"/>
      <c r="G32" s="18"/>
      <c r="H32" s="18"/>
    </row>
    <row r="33" spans="2:9">
      <c r="B33" s="17" t="s">
        <v>26</v>
      </c>
      <c r="C33" s="34" t="s">
        <v>34</v>
      </c>
      <c r="D33" s="23">
        <v>18.5</v>
      </c>
      <c r="E33" s="35">
        <f t="shared" ref="E33:E38" si="2">D33*$E$32</f>
        <v>0</v>
      </c>
      <c r="F33" s="36">
        <v>4.2</v>
      </c>
      <c r="G33" s="26">
        <v>275</v>
      </c>
      <c r="H33" s="26">
        <v>550</v>
      </c>
    </row>
    <row r="34" spans="2:9">
      <c r="B34" s="17" t="s">
        <v>16</v>
      </c>
      <c r="C34" s="34" t="s">
        <v>35</v>
      </c>
      <c r="D34" s="27">
        <v>29</v>
      </c>
      <c r="E34" s="24">
        <f t="shared" si="2"/>
        <v>0</v>
      </c>
      <c r="F34" s="37">
        <v>6.5</v>
      </c>
      <c r="G34" s="34">
        <v>135</v>
      </c>
      <c r="H34" s="34">
        <v>270</v>
      </c>
      <c r="I34" s="38"/>
    </row>
    <row r="35" spans="2:9">
      <c r="B35" s="17" t="s">
        <v>18</v>
      </c>
      <c r="C35" s="34" t="s">
        <v>36</v>
      </c>
      <c r="D35" s="27">
        <v>42.5</v>
      </c>
      <c r="E35" s="35">
        <f t="shared" si="2"/>
        <v>0</v>
      </c>
      <c r="F35" s="25">
        <v>10.7</v>
      </c>
      <c r="G35" s="26">
        <v>80</v>
      </c>
      <c r="H35" s="26">
        <v>160</v>
      </c>
    </row>
    <row r="36" spans="2:9">
      <c r="B36" s="17" t="s">
        <v>20</v>
      </c>
      <c r="C36" s="34" t="s">
        <v>37</v>
      </c>
      <c r="D36" s="27">
        <v>58.7</v>
      </c>
      <c r="E36" s="35">
        <f t="shared" si="2"/>
        <v>0</v>
      </c>
      <c r="F36" s="25">
        <v>13.1</v>
      </c>
      <c r="G36" s="26">
        <v>1</v>
      </c>
      <c r="H36" s="26">
        <v>1</v>
      </c>
    </row>
    <row r="37" spans="2:9">
      <c r="B37" s="17" t="s">
        <v>22</v>
      </c>
      <c r="C37" s="34" t="s">
        <v>38</v>
      </c>
      <c r="D37" s="27">
        <v>71.8</v>
      </c>
      <c r="E37" s="35">
        <f t="shared" si="2"/>
        <v>0</v>
      </c>
      <c r="F37" s="25">
        <v>16.600000000000001</v>
      </c>
      <c r="G37" s="26">
        <v>40</v>
      </c>
      <c r="H37" s="26">
        <v>80</v>
      </c>
    </row>
    <row r="38" spans="2:9">
      <c r="B38" s="28" t="s">
        <v>24</v>
      </c>
      <c r="C38" s="39" t="s">
        <v>39</v>
      </c>
      <c r="D38" s="30">
        <v>214.5</v>
      </c>
      <c r="E38" s="40">
        <f t="shared" si="2"/>
        <v>0</v>
      </c>
      <c r="F38" s="32">
        <v>32.299999999999997</v>
      </c>
      <c r="G38" s="33">
        <v>1</v>
      </c>
      <c r="H38" s="33">
        <v>1</v>
      </c>
    </row>
    <row r="39" spans="2:9">
      <c r="F39" s="41"/>
    </row>
    <row r="40" spans="2:9">
      <c r="B40" s="7" t="s">
        <v>40</v>
      </c>
      <c r="C40" s="8"/>
      <c r="D40" s="8"/>
      <c r="E40" s="8"/>
      <c r="F40" s="42"/>
      <c r="G40" s="8"/>
      <c r="H40" s="10"/>
    </row>
    <row r="41" spans="2:9">
      <c r="B41" s="11" t="s">
        <v>7</v>
      </c>
      <c r="C41" s="12" t="s">
        <v>8</v>
      </c>
      <c r="D41" s="13" t="s">
        <v>9</v>
      </c>
      <c r="E41" s="12" t="s">
        <v>10</v>
      </c>
      <c r="F41" s="12" t="s">
        <v>11</v>
      </c>
      <c r="G41" s="13" t="s">
        <v>12</v>
      </c>
      <c r="H41" s="16" t="s">
        <v>13</v>
      </c>
    </row>
    <row r="42" spans="2:9" ht="15">
      <c r="B42"/>
      <c r="C42" s="18"/>
      <c r="D42" s="43" t="s">
        <v>14</v>
      </c>
      <c r="E42" s="44">
        <f>DIF</f>
        <v>0</v>
      </c>
      <c r="F42" s="22"/>
      <c r="G42" s="22"/>
      <c r="H42" s="22"/>
    </row>
    <row r="43" spans="2:9">
      <c r="B43" s="17" t="s">
        <v>26</v>
      </c>
      <c r="C43" s="34" t="s">
        <v>41</v>
      </c>
      <c r="D43" s="23">
        <v>21</v>
      </c>
      <c r="E43" s="35">
        <f t="shared" ref="E43:E48" si="3">D43*$E$42</f>
        <v>0</v>
      </c>
      <c r="F43" s="25">
        <v>3.4</v>
      </c>
      <c r="G43" s="26">
        <v>330</v>
      </c>
      <c r="H43" s="26">
        <v>660</v>
      </c>
    </row>
    <row r="44" spans="2:9">
      <c r="B44" s="17" t="s">
        <v>16</v>
      </c>
      <c r="C44" s="34" t="s">
        <v>42</v>
      </c>
      <c r="D44" s="27">
        <v>31.9</v>
      </c>
      <c r="E44" s="35">
        <f t="shared" si="3"/>
        <v>0</v>
      </c>
      <c r="F44" s="25">
        <v>6</v>
      </c>
      <c r="G44" s="26">
        <v>150</v>
      </c>
      <c r="H44" s="26">
        <v>330</v>
      </c>
    </row>
    <row r="45" spans="2:9">
      <c r="B45" s="17" t="s">
        <v>18</v>
      </c>
      <c r="C45" s="34" t="s">
        <v>43</v>
      </c>
      <c r="D45" s="27">
        <v>37.1</v>
      </c>
      <c r="E45" s="35">
        <f t="shared" si="3"/>
        <v>0</v>
      </c>
      <c r="F45" s="25">
        <v>8.8000000000000007</v>
      </c>
      <c r="G45" s="26">
        <v>85</v>
      </c>
      <c r="H45" s="26">
        <v>170</v>
      </c>
    </row>
    <row r="46" spans="2:9">
      <c r="B46" s="17" t="s">
        <v>20</v>
      </c>
      <c r="C46" s="34" t="s">
        <v>44</v>
      </c>
      <c r="D46" s="27">
        <v>61.1</v>
      </c>
      <c r="E46" s="35">
        <f t="shared" si="3"/>
        <v>0</v>
      </c>
      <c r="F46" s="25">
        <v>11.6</v>
      </c>
      <c r="G46" s="26">
        <v>1</v>
      </c>
      <c r="H46" s="26">
        <v>1</v>
      </c>
    </row>
    <row r="47" spans="2:9">
      <c r="B47" s="17" t="s">
        <v>22</v>
      </c>
      <c r="C47" s="34" t="s">
        <v>45</v>
      </c>
      <c r="D47" s="27">
        <v>62.7</v>
      </c>
      <c r="E47" s="35">
        <f t="shared" si="3"/>
        <v>0</v>
      </c>
      <c r="F47" s="25">
        <v>13.8</v>
      </c>
      <c r="G47" s="26">
        <v>50</v>
      </c>
      <c r="H47" s="26">
        <v>100</v>
      </c>
    </row>
    <row r="48" spans="2:9">
      <c r="B48" s="28" t="s">
        <v>24</v>
      </c>
      <c r="C48" s="39" t="s">
        <v>46</v>
      </c>
      <c r="D48" s="30">
        <v>220</v>
      </c>
      <c r="E48" s="40">
        <f t="shared" si="3"/>
        <v>0</v>
      </c>
      <c r="F48" s="32">
        <v>24.6</v>
      </c>
      <c r="G48" s="33">
        <v>20</v>
      </c>
      <c r="H48" s="33">
        <v>40</v>
      </c>
    </row>
    <row r="49" spans="2:9">
      <c r="B49" s="45"/>
      <c r="C49" s="38"/>
      <c r="D49" s="46"/>
      <c r="E49" s="47"/>
      <c r="F49" s="38"/>
      <c r="G49" s="38"/>
      <c r="H49" s="38"/>
    </row>
    <row r="50" spans="2:9">
      <c r="B50" s="7" t="s">
        <v>47</v>
      </c>
      <c r="C50" s="8"/>
      <c r="D50" s="8"/>
      <c r="E50" s="8"/>
      <c r="F50" s="9"/>
      <c r="G50" s="8"/>
      <c r="H50" s="10"/>
    </row>
    <row r="51" spans="2:9" ht="15">
      <c r="B51"/>
      <c r="C51" s="12" t="s">
        <v>8</v>
      </c>
      <c r="D51" s="12" t="s">
        <v>9</v>
      </c>
      <c r="E51" s="48" t="s">
        <v>10</v>
      </c>
      <c r="F51" s="12" t="s">
        <v>11</v>
      </c>
      <c r="G51" s="13" t="s">
        <v>12</v>
      </c>
      <c r="H51" s="16" t="s">
        <v>13</v>
      </c>
    </row>
    <row r="52" spans="2:9">
      <c r="B52" s="49"/>
      <c r="C52" s="22"/>
      <c r="D52" s="50" t="s">
        <v>14</v>
      </c>
      <c r="E52" s="44">
        <f>DIF</f>
        <v>0</v>
      </c>
      <c r="F52" s="22"/>
      <c r="G52" s="22"/>
      <c r="H52" s="22"/>
    </row>
    <row r="53" spans="2:9">
      <c r="B53" s="17" t="s">
        <v>26</v>
      </c>
      <c r="C53" s="34" t="s">
        <v>48</v>
      </c>
      <c r="D53" s="27">
        <v>25.5</v>
      </c>
      <c r="E53" s="35">
        <f t="shared" ref="E53:E58" si="4">D53*$E$52</f>
        <v>0</v>
      </c>
      <c r="F53" s="25">
        <v>6.2</v>
      </c>
      <c r="G53" s="26">
        <v>180</v>
      </c>
      <c r="H53" s="26">
        <v>375</v>
      </c>
    </row>
    <row r="54" spans="2:9">
      <c r="B54" s="17" t="s">
        <v>16</v>
      </c>
      <c r="C54" s="34" t="s">
        <v>49</v>
      </c>
      <c r="D54" s="27">
        <v>45.4</v>
      </c>
      <c r="E54" s="35">
        <f t="shared" si="4"/>
        <v>0</v>
      </c>
      <c r="F54" s="25">
        <v>9.4</v>
      </c>
      <c r="G54" s="26">
        <v>85</v>
      </c>
      <c r="H54" s="26">
        <v>170</v>
      </c>
    </row>
    <row r="55" spans="2:9">
      <c r="B55" s="17" t="s">
        <v>18</v>
      </c>
      <c r="C55" s="34" t="s">
        <v>50</v>
      </c>
      <c r="D55" s="27">
        <v>69.5</v>
      </c>
      <c r="E55" s="35">
        <f t="shared" si="4"/>
        <v>0</v>
      </c>
      <c r="F55" s="37">
        <v>16.600000000000001</v>
      </c>
      <c r="G55" s="34">
        <v>50</v>
      </c>
      <c r="H55" s="18">
        <v>100</v>
      </c>
    </row>
    <row r="56" spans="2:9">
      <c r="B56" s="17" t="s">
        <v>20</v>
      </c>
      <c r="C56" s="34" t="s">
        <v>51</v>
      </c>
      <c r="D56" s="27">
        <v>117.1</v>
      </c>
      <c r="E56" s="35">
        <f t="shared" si="4"/>
        <v>0</v>
      </c>
      <c r="F56" s="25">
        <v>20.7</v>
      </c>
      <c r="G56" s="26">
        <v>40</v>
      </c>
      <c r="H56" s="26">
        <v>85</v>
      </c>
    </row>
    <row r="57" spans="2:9">
      <c r="B57" s="17" t="s">
        <v>22</v>
      </c>
      <c r="C57" s="34" t="s">
        <v>52</v>
      </c>
      <c r="D57" s="27">
        <v>141</v>
      </c>
      <c r="E57" s="35">
        <f t="shared" si="4"/>
        <v>0</v>
      </c>
      <c r="F57" s="25">
        <v>26.6</v>
      </c>
      <c r="G57" s="26">
        <v>10</v>
      </c>
      <c r="H57" s="26">
        <v>60</v>
      </c>
    </row>
    <row r="58" spans="2:9">
      <c r="B58" s="28" t="s">
        <v>24</v>
      </c>
      <c r="C58" s="39" t="s">
        <v>53</v>
      </c>
      <c r="D58" s="30">
        <v>305.8</v>
      </c>
      <c r="E58" s="31">
        <f t="shared" si="4"/>
        <v>0</v>
      </c>
      <c r="F58" s="32">
        <v>37.4</v>
      </c>
      <c r="G58" s="29">
        <v>8</v>
      </c>
      <c r="H58" s="29">
        <v>20</v>
      </c>
    </row>
    <row r="59" spans="2:9">
      <c r="B59" s="45"/>
      <c r="C59" s="38"/>
      <c r="D59" s="46"/>
      <c r="E59" s="47"/>
      <c r="F59" s="38"/>
      <c r="G59" s="38"/>
      <c r="H59" s="38"/>
    </row>
    <row r="60" spans="2:9">
      <c r="B60" s="7" t="s">
        <v>54</v>
      </c>
      <c r="C60" s="8"/>
      <c r="D60" s="8"/>
      <c r="E60" s="8"/>
      <c r="F60" s="9"/>
      <c r="G60" s="8"/>
      <c r="H60" s="10"/>
    </row>
    <row r="61" spans="2:9">
      <c r="B61" s="11" t="s">
        <v>7</v>
      </c>
      <c r="C61" s="11" t="s">
        <v>8</v>
      </c>
      <c r="D61" s="12" t="s">
        <v>9</v>
      </c>
      <c r="E61" s="48" t="s">
        <v>10</v>
      </c>
      <c r="F61" s="12" t="s">
        <v>11</v>
      </c>
      <c r="G61" s="13" t="s">
        <v>12</v>
      </c>
      <c r="H61" s="16" t="s">
        <v>13</v>
      </c>
    </row>
    <row r="62" spans="2:9" ht="15">
      <c r="B62"/>
      <c r="C62" s="34"/>
      <c r="D62" s="19" t="s">
        <v>14</v>
      </c>
      <c r="E62" s="20">
        <f>DIF</f>
        <v>0</v>
      </c>
      <c r="F62" s="22"/>
      <c r="G62" s="22"/>
      <c r="H62" s="22"/>
      <c r="I62" s="38"/>
    </row>
    <row r="63" spans="2:9" ht="15">
      <c r="B63" s="17" t="s">
        <v>26</v>
      </c>
      <c r="C63" s="34" t="s">
        <v>55</v>
      </c>
      <c r="D63" s="51">
        <v>39.4</v>
      </c>
      <c r="E63" s="35">
        <f t="shared" ref="E63:E68" si="5">D63*$E$62</f>
        <v>0</v>
      </c>
      <c r="F63" s="25">
        <v>7.6</v>
      </c>
      <c r="G63" s="26">
        <v>120</v>
      </c>
      <c r="H63" s="26">
        <v>240</v>
      </c>
    </row>
    <row r="64" spans="2:9" ht="15">
      <c r="B64" s="17" t="s">
        <v>16</v>
      </c>
      <c r="C64" s="34" t="s">
        <v>56</v>
      </c>
      <c r="D64" s="52">
        <v>56.2</v>
      </c>
      <c r="E64" s="35">
        <f t="shared" si="5"/>
        <v>0</v>
      </c>
      <c r="F64" s="25">
        <v>12.2</v>
      </c>
      <c r="G64" s="26">
        <v>60</v>
      </c>
      <c r="H64" s="26">
        <v>120</v>
      </c>
    </row>
    <row r="65" spans="2:8" ht="15">
      <c r="B65" s="17" t="s">
        <v>18</v>
      </c>
      <c r="C65" s="34" t="s">
        <v>57</v>
      </c>
      <c r="D65" s="52">
        <v>82.6</v>
      </c>
      <c r="E65" s="35">
        <f t="shared" si="5"/>
        <v>0</v>
      </c>
      <c r="F65" s="25">
        <v>21.2</v>
      </c>
      <c r="G65" s="26">
        <v>35</v>
      </c>
      <c r="H65" s="26">
        <v>70</v>
      </c>
    </row>
    <row r="66" spans="2:8" ht="15">
      <c r="B66" s="17" t="s">
        <v>20</v>
      </c>
      <c r="C66" s="34" t="s">
        <v>58</v>
      </c>
      <c r="D66" s="52">
        <v>136.6</v>
      </c>
      <c r="E66" s="35">
        <f t="shared" si="5"/>
        <v>0</v>
      </c>
      <c r="F66" s="25">
        <v>25.3</v>
      </c>
      <c r="G66" s="26">
        <v>1</v>
      </c>
      <c r="H66" s="26">
        <v>1</v>
      </c>
    </row>
    <row r="67" spans="2:8" ht="15">
      <c r="B67" s="17" t="s">
        <v>22</v>
      </c>
      <c r="C67" s="34" t="s">
        <v>59</v>
      </c>
      <c r="D67" s="52">
        <v>166.1</v>
      </c>
      <c r="E67" s="35">
        <f t="shared" si="5"/>
        <v>0</v>
      </c>
      <c r="F67" s="25">
        <v>29.9</v>
      </c>
      <c r="G67" s="26">
        <v>1</v>
      </c>
      <c r="H67" s="26">
        <v>1</v>
      </c>
    </row>
    <row r="68" spans="2:8" ht="15">
      <c r="B68" s="28" t="s">
        <v>24</v>
      </c>
      <c r="C68" s="39" t="s">
        <v>60</v>
      </c>
      <c r="D68" s="53">
        <v>375.8</v>
      </c>
      <c r="E68" s="31">
        <f t="shared" si="5"/>
        <v>0</v>
      </c>
      <c r="F68" s="32">
        <v>52.9</v>
      </c>
      <c r="G68" s="33">
        <v>1</v>
      </c>
      <c r="H68" s="33">
        <v>1</v>
      </c>
    </row>
    <row r="69" spans="2:8"/>
    <row r="70" spans="2:8">
      <c r="B70" s="7" t="s">
        <v>61</v>
      </c>
      <c r="C70" s="8"/>
      <c r="D70" s="8"/>
      <c r="E70" s="8"/>
      <c r="F70" s="9"/>
      <c r="G70" s="8"/>
      <c r="H70" s="10"/>
    </row>
    <row r="71" spans="2:8">
      <c r="B71" s="11" t="s">
        <v>7</v>
      </c>
      <c r="C71" s="11" t="s">
        <v>8</v>
      </c>
      <c r="D71" s="12" t="s">
        <v>9</v>
      </c>
      <c r="E71" s="48" t="s">
        <v>10</v>
      </c>
      <c r="F71" s="12" t="s">
        <v>11</v>
      </c>
      <c r="G71" s="13" t="s">
        <v>12</v>
      </c>
      <c r="H71" s="16" t="s">
        <v>13</v>
      </c>
    </row>
    <row r="72" spans="2:8">
      <c r="B72" s="17"/>
      <c r="C72" s="34"/>
      <c r="D72" s="19" t="s">
        <v>14</v>
      </c>
      <c r="E72" s="44">
        <f>DIF</f>
        <v>0</v>
      </c>
      <c r="F72" s="22"/>
      <c r="G72" s="22"/>
      <c r="H72" s="22"/>
    </row>
    <row r="73" spans="2:8" ht="15">
      <c r="B73" s="17" t="s">
        <v>26</v>
      </c>
      <c r="C73" s="34" t="s">
        <v>62</v>
      </c>
      <c r="D73" s="51">
        <v>45.4</v>
      </c>
      <c r="E73" s="35">
        <f t="shared" ref="E73:E80" si="6">D73*$E$72</f>
        <v>0</v>
      </c>
      <c r="F73" s="25">
        <v>8.6</v>
      </c>
      <c r="G73" s="26">
        <v>100</v>
      </c>
      <c r="H73" s="26">
        <v>210</v>
      </c>
    </row>
    <row r="74" spans="2:8" ht="15">
      <c r="B74" s="17" t="s">
        <v>16</v>
      </c>
      <c r="C74" s="34" t="s">
        <v>63</v>
      </c>
      <c r="D74" s="52">
        <v>69.099999999999994</v>
      </c>
      <c r="E74" s="35">
        <f t="shared" si="6"/>
        <v>0</v>
      </c>
      <c r="F74" s="25">
        <v>14.8</v>
      </c>
      <c r="G74" s="26">
        <v>50</v>
      </c>
      <c r="H74" s="26">
        <v>100</v>
      </c>
    </row>
    <row r="75" spans="2:8" ht="15">
      <c r="B75" s="17" t="s">
        <v>64</v>
      </c>
      <c r="C75" s="34" t="s">
        <v>65</v>
      </c>
      <c r="D75" s="52">
        <v>70.400000000000006</v>
      </c>
      <c r="E75" s="35">
        <f t="shared" si="6"/>
        <v>0</v>
      </c>
      <c r="F75" s="25">
        <v>15.5</v>
      </c>
      <c r="G75" s="26">
        <v>50</v>
      </c>
      <c r="H75" s="26">
        <v>100</v>
      </c>
    </row>
    <row r="76" spans="2:8" ht="15">
      <c r="B76" s="17" t="s">
        <v>66</v>
      </c>
      <c r="C76" s="34" t="s">
        <v>67</v>
      </c>
      <c r="D76" s="52">
        <v>82.7</v>
      </c>
      <c r="E76" s="35">
        <f t="shared" si="6"/>
        <v>0</v>
      </c>
      <c r="F76" s="25">
        <v>19.2</v>
      </c>
      <c r="G76" s="26">
        <v>40</v>
      </c>
      <c r="H76" s="26">
        <v>80</v>
      </c>
    </row>
    <row r="77" spans="2:8" ht="15">
      <c r="B77" s="17" t="s">
        <v>18</v>
      </c>
      <c r="C77" s="34" t="s">
        <v>68</v>
      </c>
      <c r="D77" s="52">
        <v>95.2</v>
      </c>
      <c r="E77" s="35">
        <f t="shared" si="6"/>
        <v>0</v>
      </c>
      <c r="F77" s="25">
        <v>24.5</v>
      </c>
      <c r="G77" s="26">
        <v>25</v>
      </c>
      <c r="H77" s="26">
        <v>50</v>
      </c>
    </row>
    <row r="78" spans="2:8" ht="15">
      <c r="B78" s="17" t="s">
        <v>69</v>
      </c>
      <c r="C78" s="34" t="s">
        <v>70</v>
      </c>
      <c r="D78" s="52">
        <v>194.7</v>
      </c>
      <c r="E78" s="35">
        <f t="shared" si="6"/>
        <v>0</v>
      </c>
      <c r="F78" s="25">
        <v>21.3</v>
      </c>
      <c r="G78" s="26">
        <v>10</v>
      </c>
      <c r="H78" s="26">
        <v>1</v>
      </c>
    </row>
    <row r="79" spans="2:8" ht="15">
      <c r="B79" s="17" t="s">
        <v>20</v>
      </c>
      <c r="C79" s="34" t="s">
        <v>70</v>
      </c>
      <c r="D79" s="52">
        <v>180.6</v>
      </c>
      <c r="E79" s="35">
        <f t="shared" si="6"/>
        <v>0</v>
      </c>
      <c r="F79" s="25">
        <v>33.6</v>
      </c>
      <c r="G79" s="26">
        <v>1</v>
      </c>
      <c r="H79" s="26">
        <v>1</v>
      </c>
    </row>
    <row r="80" spans="2:8" ht="15">
      <c r="B80" s="28" t="s">
        <v>71</v>
      </c>
      <c r="C80" s="39" t="s">
        <v>72</v>
      </c>
      <c r="D80" s="53">
        <v>164.7</v>
      </c>
      <c r="E80" s="40">
        <f t="shared" si="6"/>
        <v>0</v>
      </c>
      <c r="F80" s="32">
        <v>31.7</v>
      </c>
      <c r="G80" s="33">
        <v>1</v>
      </c>
      <c r="H80" s="33">
        <v>1</v>
      </c>
    </row>
    <row r="81" spans="1:8"/>
    <row r="82" spans="1:8">
      <c r="B82" s="7" t="s">
        <v>73</v>
      </c>
      <c r="C82" s="8"/>
      <c r="D82" s="8"/>
      <c r="E82" s="8"/>
      <c r="F82" s="9"/>
      <c r="G82" s="8"/>
      <c r="H82" s="10"/>
    </row>
    <row r="83" spans="1:8">
      <c r="B83" s="11" t="s">
        <v>7</v>
      </c>
      <c r="C83" s="11" t="s">
        <v>8</v>
      </c>
      <c r="D83" s="12" t="s">
        <v>9</v>
      </c>
      <c r="E83" s="48" t="s">
        <v>10</v>
      </c>
      <c r="F83" s="12" t="s">
        <v>11</v>
      </c>
      <c r="G83" s="13" t="s">
        <v>12</v>
      </c>
      <c r="H83" s="16" t="s">
        <v>13</v>
      </c>
    </row>
    <row r="84" spans="1:8" ht="15">
      <c r="B84" s="54"/>
      <c r="C84" s="34"/>
      <c r="D84" s="19" t="s">
        <v>14</v>
      </c>
      <c r="E84" s="20">
        <f>DIF</f>
        <v>0</v>
      </c>
      <c r="F84" s="21"/>
      <c r="G84" s="22"/>
      <c r="H84" s="22"/>
    </row>
    <row r="85" spans="1:8" ht="15">
      <c r="B85" s="17" t="s">
        <v>26</v>
      </c>
      <c r="C85" s="34" t="s">
        <v>74</v>
      </c>
      <c r="D85" s="51">
        <v>36.299999999999997</v>
      </c>
      <c r="E85" s="35">
        <f t="shared" ref="E85:E94" si="7">D85*$E$84</f>
        <v>0</v>
      </c>
      <c r="F85" s="25">
        <v>7.9</v>
      </c>
      <c r="G85" s="26">
        <v>125</v>
      </c>
      <c r="H85" s="26">
        <v>250</v>
      </c>
    </row>
    <row r="86" spans="1:8" ht="15">
      <c r="B86" s="17" t="s">
        <v>75</v>
      </c>
      <c r="C86" s="34" t="s">
        <v>76</v>
      </c>
      <c r="D86" s="52">
        <v>50.4</v>
      </c>
      <c r="E86" s="35">
        <f t="shared" si="7"/>
        <v>0</v>
      </c>
      <c r="F86" s="25">
        <v>10.9</v>
      </c>
      <c r="G86" s="26">
        <v>70</v>
      </c>
      <c r="H86" s="26">
        <v>70</v>
      </c>
    </row>
    <row r="87" spans="1:8" ht="15">
      <c r="B87" s="17" t="s">
        <v>16</v>
      </c>
      <c r="C87" s="34" t="s">
        <v>76</v>
      </c>
      <c r="D87" s="52">
        <v>58.7</v>
      </c>
      <c r="E87" s="35">
        <f t="shared" si="7"/>
        <v>0</v>
      </c>
      <c r="F87" s="25">
        <v>11.9</v>
      </c>
      <c r="G87" s="26">
        <v>65</v>
      </c>
      <c r="H87" s="26">
        <v>65</v>
      </c>
    </row>
    <row r="88" spans="1:8" ht="15">
      <c r="B88" s="17" t="s">
        <v>64</v>
      </c>
      <c r="C88" s="34" t="s">
        <v>77</v>
      </c>
      <c r="D88" s="52">
        <v>61.4</v>
      </c>
      <c r="E88" s="35">
        <f t="shared" si="7"/>
        <v>0</v>
      </c>
      <c r="F88" s="25">
        <v>14.2</v>
      </c>
      <c r="G88" s="26">
        <v>50</v>
      </c>
      <c r="H88" s="26">
        <v>50</v>
      </c>
    </row>
    <row r="89" spans="1:8" ht="15">
      <c r="B89" s="17" t="s">
        <v>66</v>
      </c>
      <c r="C89" s="18" t="s">
        <v>78</v>
      </c>
      <c r="D89" s="52">
        <v>65.900000000000006</v>
      </c>
      <c r="E89" s="35">
        <f t="shared" si="7"/>
        <v>0</v>
      </c>
      <c r="F89" s="25">
        <v>16.899999999999999</v>
      </c>
      <c r="G89" s="18">
        <v>40</v>
      </c>
      <c r="H89" s="18">
        <v>40</v>
      </c>
    </row>
    <row r="90" spans="1:8" ht="15">
      <c r="B90" s="17" t="s">
        <v>18</v>
      </c>
      <c r="C90" s="34" t="s">
        <v>79</v>
      </c>
      <c r="D90" s="52">
        <v>71.8</v>
      </c>
      <c r="E90" s="35">
        <f t="shared" si="7"/>
        <v>0</v>
      </c>
      <c r="F90" s="25">
        <v>18.600000000000001</v>
      </c>
      <c r="G90" s="26">
        <v>35</v>
      </c>
      <c r="H90" s="26">
        <v>35</v>
      </c>
    </row>
    <row r="91" spans="1:8" ht="15">
      <c r="B91" s="17" t="s">
        <v>80</v>
      </c>
      <c r="C91" s="34" t="s">
        <v>81</v>
      </c>
      <c r="D91" s="52">
        <v>134.69999999999999</v>
      </c>
      <c r="E91" s="35">
        <f t="shared" si="7"/>
        <v>0</v>
      </c>
      <c r="F91" s="25">
        <v>17.899999999999999</v>
      </c>
      <c r="G91" s="26">
        <v>1</v>
      </c>
      <c r="H91" s="26">
        <v>1</v>
      </c>
    </row>
    <row r="92" spans="1:8" ht="15">
      <c r="B92" s="17" t="s">
        <v>20</v>
      </c>
      <c r="C92" s="34" t="s">
        <v>81</v>
      </c>
      <c r="D92" s="52">
        <v>143.1</v>
      </c>
      <c r="E92" s="35">
        <f t="shared" si="7"/>
        <v>0</v>
      </c>
      <c r="F92" s="25">
        <v>22.3</v>
      </c>
      <c r="G92" s="26">
        <v>1</v>
      </c>
      <c r="H92" s="26">
        <v>1</v>
      </c>
    </row>
    <row r="93" spans="1:8" ht="15">
      <c r="A93" s="26"/>
      <c r="B93" s="55" t="s">
        <v>71</v>
      </c>
      <c r="C93" s="18" t="s">
        <v>82</v>
      </c>
      <c r="D93" s="52">
        <v>183.4</v>
      </c>
      <c r="E93" s="35">
        <f t="shared" si="7"/>
        <v>0</v>
      </c>
      <c r="F93" s="25">
        <v>22.8</v>
      </c>
      <c r="G93" s="18">
        <v>20</v>
      </c>
      <c r="H93" s="18">
        <v>45</v>
      </c>
    </row>
    <row r="94" spans="1:8" ht="15">
      <c r="B94" s="28" t="s">
        <v>22</v>
      </c>
      <c r="C94" s="39" t="s">
        <v>82</v>
      </c>
      <c r="D94" s="53">
        <v>162.19999999999999</v>
      </c>
      <c r="E94" s="40">
        <f t="shared" si="7"/>
        <v>0</v>
      </c>
      <c r="F94" s="32">
        <v>29.8</v>
      </c>
      <c r="G94" s="33">
        <v>18</v>
      </c>
      <c r="H94" s="33">
        <v>35</v>
      </c>
    </row>
    <row r="95" spans="1:8" ht="15">
      <c r="B95" s="45"/>
      <c r="C95" s="38"/>
      <c r="D95" s="56"/>
      <c r="E95" s="47"/>
      <c r="F95" s="38"/>
      <c r="G95" s="38"/>
      <c r="H95" s="38"/>
    </row>
    <row r="96" spans="1:8">
      <c r="B96" s="7" t="s">
        <v>83</v>
      </c>
      <c r="C96" s="8"/>
      <c r="D96" s="8"/>
      <c r="E96" s="8"/>
      <c r="F96" s="9"/>
      <c r="G96" s="8"/>
      <c r="H96" s="10"/>
    </row>
    <row r="97" spans="2:8">
      <c r="B97" s="11" t="s">
        <v>7</v>
      </c>
      <c r="C97" s="11" t="s">
        <v>8</v>
      </c>
      <c r="D97" s="12" t="s">
        <v>9</v>
      </c>
      <c r="E97" s="48" t="s">
        <v>10</v>
      </c>
      <c r="F97" s="12" t="s">
        <v>11</v>
      </c>
      <c r="G97" s="13" t="s">
        <v>12</v>
      </c>
      <c r="H97" s="16" t="s">
        <v>13</v>
      </c>
    </row>
    <row r="98" spans="2:8">
      <c r="B98" s="17"/>
      <c r="C98" s="34"/>
      <c r="D98" s="19" t="s">
        <v>14</v>
      </c>
      <c r="E98" s="44">
        <f>DIF</f>
        <v>0</v>
      </c>
      <c r="F98" s="22"/>
      <c r="G98" s="22"/>
      <c r="H98" s="21"/>
    </row>
    <row r="99" spans="2:8" ht="15">
      <c r="B99" s="17" t="s">
        <v>26</v>
      </c>
      <c r="C99" s="34" t="s">
        <v>84</v>
      </c>
      <c r="D99" s="51">
        <v>33.1</v>
      </c>
      <c r="E99" s="35">
        <f t="shared" ref="E99:E111" si="8">D99*$E$98</f>
        <v>0</v>
      </c>
      <c r="F99" s="25">
        <v>8.3000000000000007</v>
      </c>
      <c r="G99" s="26">
        <v>115</v>
      </c>
      <c r="H99" s="26">
        <v>230</v>
      </c>
    </row>
    <row r="100" spans="2:8" ht="15">
      <c r="B100" s="17" t="s">
        <v>75</v>
      </c>
      <c r="C100" s="34" t="s">
        <v>85</v>
      </c>
      <c r="D100" s="52">
        <v>47.6</v>
      </c>
      <c r="E100" s="35">
        <f t="shared" si="8"/>
        <v>0</v>
      </c>
      <c r="F100" s="25">
        <v>10.9</v>
      </c>
      <c r="G100" s="26">
        <v>80</v>
      </c>
      <c r="H100" s="26">
        <v>160</v>
      </c>
    </row>
    <row r="101" spans="2:8" ht="15">
      <c r="B101" s="17" t="s">
        <v>16</v>
      </c>
      <c r="C101" s="57" t="s">
        <v>86</v>
      </c>
      <c r="D101" s="52">
        <v>61.4</v>
      </c>
      <c r="E101" s="35">
        <f t="shared" si="8"/>
        <v>0</v>
      </c>
      <c r="F101" s="25">
        <v>12.2</v>
      </c>
      <c r="G101" s="26">
        <v>60</v>
      </c>
      <c r="H101" s="26">
        <v>120</v>
      </c>
    </row>
    <row r="102" spans="2:8" ht="15">
      <c r="B102" s="17" t="s">
        <v>64</v>
      </c>
      <c r="C102" s="34" t="s">
        <v>87</v>
      </c>
      <c r="D102" s="52">
        <v>63.9</v>
      </c>
      <c r="E102" s="35">
        <f t="shared" si="8"/>
        <v>0</v>
      </c>
      <c r="F102" s="25">
        <v>14.4</v>
      </c>
      <c r="G102" s="26">
        <v>50</v>
      </c>
      <c r="H102" s="26">
        <v>105</v>
      </c>
    </row>
    <row r="103" spans="2:8" ht="15">
      <c r="B103" s="17" t="s">
        <v>66</v>
      </c>
      <c r="C103" s="18" t="s">
        <v>88</v>
      </c>
      <c r="D103" s="52">
        <v>70.400000000000006</v>
      </c>
      <c r="E103" s="35">
        <f t="shared" si="8"/>
        <v>0</v>
      </c>
      <c r="F103" s="25">
        <v>16.8</v>
      </c>
      <c r="G103" s="18">
        <v>45</v>
      </c>
      <c r="H103" s="18">
        <v>90</v>
      </c>
    </row>
    <row r="104" spans="2:8" ht="15">
      <c r="B104" s="17" t="s">
        <v>18</v>
      </c>
      <c r="C104" s="34" t="s">
        <v>89</v>
      </c>
      <c r="D104" s="52">
        <v>82.2</v>
      </c>
      <c r="E104" s="35">
        <f t="shared" si="8"/>
        <v>0</v>
      </c>
      <c r="F104" s="25">
        <v>20.3</v>
      </c>
      <c r="G104" s="26">
        <v>35</v>
      </c>
      <c r="H104" s="26">
        <v>70</v>
      </c>
    </row>
    <row r="105" spans="2:8" ht="15">
      <c r="B105" s="17" t="s">
        <v>69</v>
      </c>
      <c r="C105" s="34" t="s">
        <v>90</v>
      </c>
      <c r="D105" s="52">
        <v>114.6</v>
      </c>
      <c r="E105" s="35">
        <f t="shared" si="8"/>
        <v>0</v>
      </c>
      <c r="F105" s="25">
        <v>19.8</v>
      </c>
      <c r="G105" s="26">
        <v>37</v>
      </c>
      <c r="H105" s="26">
        <v>75</v>
      </c>
    </row>
    <row r="106" spans="2:8" ht="15">
      <c r="B106" s="17" t="s">
        <v>80</v>
      </c>
      <c r="C106" s="34" t="s">
        <v>91</v>
      </c>
      <c r="D106" s="52">
        <v>111.9</v>
      </c>
      <c r="E106" s="35">
        <f t="shared" si="8"/>
        <v>0</v>
      </c>
      <c r="F106" s="25">
        <v>23</v>
      </c>
      <c r="G106" s="26">
        <v>1</v>
      </c>
      <c r="H106" s="26">
        <v>1</v>
      </c>
    </row>
    <row r="107" spans="2:8" ht="15">
      <c r="B107" s="58" t="s">
        <v>20</v>
      </c>
      <c r="C107" s="34" t="s">
        <v>92</v>
      </c>
      <c r="D107" s="52">
        <v>145.4</v>
      </c>
      <c r="E107" s="35">
        <f t="shared" si="8"/>
        <v>0</v>
      </c>
      <c r="F107" s="25">
        <v>27</v>
      </c>
      <c r="G107" s="26">
        <v>1</v>
      </c>
      <c r="H107" s="26">
        <v>1</v>
      </c>
    </row>
    <row r="108" spans="2:8" ht="15">
      <c r="B108" s="58" t="s">
        <v>71</v>
      </c>
      <c r="C108" s="34" t="s">
        <v>93</v>
      </c>
      <c r="D108" s="52">
        <v>127.4</v>
      </c>
      <c r="E108" s="35">
        <f t="shared" si="8"/>
        <v>0</v>
      </c>
      <c r="F108" s="25">
        <v>26.7</v>
      </c>
      <c r="G108" s="26">
        <v>20</v>
      </c>
      <c r="H108" s="26">
        <v>40</v>
      </c>
    </row>
    <row r="109" spans="2:8" ht="15">
      <c r="B109" s="58" t="s">
        <v>94</v>
      </c>
      <c r="C109" s="34" t="s">
        <v>95</v>
      </c>
      <c r="D109" s="52">
        <v>178.6</v>
      </c>
      <c r="E109" s="35">
        <f t="shared" si="8"/>
        <v>0</v>
      </c>
      <c r="F109" s="25">
        <v>29.5</v>
      </c>
      <c r="G109" s="26">
        <v>1</v>
      </c>
      <c r="H109" s="26">
        <v>1</v>
      </c>
    </row>
    <row r="110" spans="2:8" ht="15">
      <c r="B110" s="58" t="s">
        <v>96</v>
      </c>
      <c r="C110" s="18" t="s">
        <v>97</v>
      </c>
      <c r="D110" s="52">
        <v>287.10000000000002</v>
      </c>
      <c r="E110" s="35">
        <f t="shared" si="8"/>
        <v>0</v>
      </c>
      <c r="F110" s="25">
        <v>41.2</v>
      </c>
      <c r="G110" s="18">
        <v>1</v>
      </c>
      <c r="H110" s="18">
        <v>1</v>
      </c>
    </row>
    <row r="111" spans="2:8" ht="15">
      <c r="B111" s="28" t="s">
        <v>98</v>
      </c>
      <c r="C111" s="39" t="s">
        <v>99</v>
      </c>
      <c r="D111" s="53">
        <v>301.8</v>
      </c>
      <c r="E111" s="31">
        <f t="shared" si="8"/>
        <v>0</v>
      </c>
      <c r="F111" s="32">
        <v>45.4</v>
      </c>
      <c r="G111" s="33">
        <v>1</v>
      </c>
      <c r="H111" s="33">
        <v>1</v>
      </c>
    </row>
    <row r="112" spans="2:8" ht="15">
      <c r="B112" s="45"/>
      <c r="C112" s="38"/>
      <c r="D112" s="56"/>
      <c r="E112" s="47"/>
      <c r="F112" s="38"/>
      <c r="G112" s="38"/>
      <c r="H112" s="38"/>
    </row>
    <row r="113" spans="2:2">
      <c r="B113" s="1" t="s">
        <v>100</v>
      </c>
    </row>
    <row r="114" spans="2:2"/>
    <row r="115" spans="2:2"/>
    <row r="116" spans="2:2"/>
    <row r="117" spans="2:2"/>
    <row r="118" spans="2:2"/>
    <row r="119" spans="2:2"/>
    <row r="120" spans="2:2"/>
    <row r="121" spans="2:2"/>
    <row r="122" spans="2:2"/>
    <row r="123" spans="2:2"/>
    <row r="124" spans="2:2"/>
    <row r="125" spans="2:2"/>
    <row r="126" spans="2:2"/>
    <row r="127" spans="2:2"/>
    <row r="128" spans="2:2"/>
    <row r="129"/>
    <row r="130"/>
    <row r="131" hidden="1"/>
  </sheetData>
  <sheetProtection algorithmName="SHA-512" hashValue="UUkNYf9j+ojq6++pWP0Nm1yOs/lJDHGXBhBEY2KzFmRLJ0auEujXevPZg6T/4kJvxt15cp9xk6RvbMHw5CxWcA==" saltValue="tmE9dNagywj0Z7GXRPqHzQ==" spinCount="100000" sheet="1" objects="1" scenarios="1" selectLockedCells="1"/>
  <mergeCells count="1">
    <mergeCell ref="F8:G8"/>
  </mergeCells>
  <hyperlinks>
    <hyperlink ref="A8" r:id="rId1"/>
    <hyperlink ref="A6" r:id="rId2"/>
  </hyperlinks>
  <pageMargins left="0.7" right="0.45" top="0.75" bottom="0.75" header="0.3" footer="0.3"/>
  <pageSetup fitToHeight="7" orientation="portrait" r:id="rId3"/>
  <headerFooter alignWithMargins="0">
    <oddFooter>Page &amp;P of &amp;N</oddFooter>
  </headerFooter>
  <rowBreaks count="2" manualBreakCount="2">
    <brk id="48" max="16383" man="1"/>
    <brk id="80" max="16383" man="1"/>
  </rowBreaks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Weight Ftgs</vt:lpstr>
      <vt:lpstr>'Service Weight Ftgs'!DIF</vt:lpstr>
    </vt:vector>
  </TitlesOfParts>
  <Company>Leo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2013-08-02T17:23:15Z</cp:lastPrinted>
  <dcterms:created xsi:type="dcterms:W3CDTF">2013-08-02T16:00:22Z</dcterms:created>
  <dcterms:modified xsi:type="dcterms:W3CDTF">2013-08-02T17:23:18Z</dcterms:modified>
</cp:coreProperties>
</file>